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80" activeTab="2"/>
  </bookViews>
  <sheets>
    <sheet name="著作" sheetId="2" r:id="rId1"/>
    <sheet name="发表" sheetId="3" r:id="rId2"/>
    <sheet name="纵向考核" sheetId="4" r:id="rId3"/>
    <sheet name="横向考核" sheetId="5" r:id="rId4"/>
  </sheets>
  <calcPr calcId="144525"/>
</workbook>
</file>

<file path=xl/sharedStrings.xml><?xml version="1.0" encoding="utf-8"?>
<sst xmlns="http://schemas.openxmlformats.org/spreadsheetml/2006/main" count="960" uniqueCount="393">
  <si>
    <t>著作名称</t>
  </si>
  <si>
    <t>第一作者类型</t>
  </si>
  <si>
    <t>第一作者</t>
  </si>
  <si>
    <t>实际计分人</t>
  </si>
  <si>
    <t>成果归属单位</t>
  </si>
  <si>
    <t>教研室</t>
  </si>
  <si>
    <t>参编作者</t>
  </si>
  <si>
    <t>出版单位</t>
  </si>
  <si>
    <t>出版地</t>
  </si>
  <si>
    <t>出版时间</t>
  </si>
  <si>
    <t>学校署名</t>
  </si>
  <si>
    <t>著作类别</t>
  </si>
  <si>
    <t>总字数</t>
  </si>
  <si>
    <t>所属学科</t>
  </si>
  <si>
    <t>学科门类</t>
  </si>
  <si>
    <t>一级学科</t>
  </si>
  <si>
    <t>学科系数</t>
  </si>
  <si>
    <t>著作系数（分值）</t>
  </si>
  <si>
    <t>出版社系数</t>
  </si>
  <si>
    <t>我校老师字数</t>
  </si>
  <si>
    <t>分值</t>
  </si>
  <si>
    <t>著作系数（奖励）</t>
  </si>
  <si>
    <t>奖励</t>
  </si>
  <si>
    <t>最终奖励（元）</t>
  </si>
  <si>
    <t>Language Assessment Literacy: Theory and Practice</t>
  </si>
  <si>
    <t>外校人员</t>
  </si>
  <si>
    <t>Jinyan Huang</t>
  </si>
  <si>
    <t>李俊飞</t>
  </si>
  <si>
    <t>外国语学院</t>
  </si>
  <si>
    <t/>
  </si>
  <si>
    <r>
      <rPr>
        <sz val="11"/>
        <color theme="1"/>
        <rFont val="宋体"/>
        <charset val="134"/>
        <scheme val="minor"/>
      </rPr>
      <t>Jinyan Huang(</t>
    </r>
    <r>
      <rPr>
        <sz val="10"/>
        <rFont val="宋体"/>
        <charset val="134"/>
      </rPr>
      <t>外</t>
    </r>
    <r>
      <rPr>
        <sz val="11"/>
        <color theme="1"/>
        <rFont val="宋体"/>
        <charset val="134"/>
        <scheme val="minor"/>
      </rPr>
      <t>),</t>
    </r>
    <r>
      <rPr>
        <sz val="10"/>
        <rFont val="宋体"/>
        <charset val="134"/>
      </rPr>
      <t>李俊飞</t>
    </r>
  </si>
  <si>
    <t>Untested Ideas Research Center</t>
  </si>
  <si>
    <t>国外</t>
  </si>
  <si>
    <t>2019-10-15</t>
  </si>
  <si>
    <t>第二单位</t>
  </si>
  <si>
    <t>专著</t>
  </si>
  <si>
    <t>英语语言文学</t>
  </si>
  <si>
    <t>社科类</t>
  </si>
  <si>
    <t>教育学</t>
  </si>
  <si>
    <t>《罗特小说集》（第7卷）</t>
  </si>
  <si>
    <t>本校老师</t>
  </si>
  <si>
    <t>徐庆</t>
  </si>
  <si>
    <t>漓江出版社</t>
  </si>
  <si>
    <t>国内</t>
  </si>
  <si>
    <t>2019-10-01</t>
  </si>
  <si>
    <t>第一单位</t>
  </si>
  <si>
    <t>译著</t>
  </si>
  <si>
    <t>无</t>
  </si>
  <si>
    <t>外国文学</t>
  </si>
  <si>
    <t>千姿百态看德国 国情篇</t>
  </si>
  <si>
    <t>彭彧</t>
  </si>
  <si>
    <t>彭彧,方宜盛</t>
  </si>
  <si>
    <t>上海译文出版社</t>
  </si>
  <si>
    <t>2019-08-01</t>
  </si>
  <si>
    <t>编著</t>
  </si>
  <si>
    <t>语言学</t>
  </si>
  <si>
    <t>游泳课</t>
  </si>
  <si>
    <t>王海颖</t>
  </si>
  <si>
    <t>中信出版社</t>
  </si>
  <si>
    <t>2019-07-01</t>
  </si>
  <si>
    <t>北风的背后</t>
  </si>
  <si>
    <t>江苏凤凰文艺出版社</t>
  </si>
  <si>
    <t>2019-01-01</t>
  </si>
  <si>
    <t>德语常用构词成分详解</t>
  </si>
  <si>
    <t>同济大学出版社</t>
  </si>
  <si>
    <t>情商2-影响你一生的社交商</t>
  </si>
  <si>
    <t>魏平</t>
  </si>
  <si>
    <r>
      <rPr>
        <sz val="10"/>
        <rFont val="宋体"/>
        <charset val="134"/>
      </rPr>
      <t>魏平</t>
    </r>
    <r>
      <rPr>
        <sz val="11"/>
        <color theme="1"/>
        <rFont val="宋体"/>
        <charset val="134"/>
        <scheme val="minor"/>
      </rPr>
      <t>,</t>
    </r>
    <r>
      <rPr>
        <sz val="10"/>
        <rFont val="宋体"/>
        <charset val="134"/>
      </rPr>
      <t>张岩</t>
    </r>
    <r>
      <rPr>
        <sz val="11"/>
        <color theme="1"/>
        <rFont val="宋体"/>
        <charset val="134"/>
        <scheme val="minor"/>
      </rPr>
      <t>(</t>
    </r>
    <r>
      <rPr>
        <sz val="10"/>
        <rFont val="宋体"/>
        <charset val="134"/>
      </rPr>
      <t>外</t>
    </r>
    <r>
      <rPr>
        <sz val="11"/>
        <color theme="1"/>
        <rFont val="宋体"/>
        <charset val="134"/>
        <scheme val="minor"/>
      </rPr>
      <t>),</t>
    </r>
    <r>
      <rPr>
        <sz val="10"/>
        <rFont val="宋体"/>
        <charset val="134"/>
      </rPr>
      <t>王珍珍王乾</t>
    </r>
    <r>
      <rPr>
        <sz val="11"/>
        <color theme="1"/>
        <rFont val="宋体"/>
        <charset val="134"/>
        <scheme val="minor"/>
      </rPr>
      <t>(</t>
    </r>
    <r>
      <rPr>
        <sz val="10"/>
        <rFont val="宋体"/>
        <charset val="134"/>
      </rPr>
      <t>外</t>
    </r>
    <r>
      <rPr>
        <sz val="11"/>
        <color theme="1"/>
        <rFont val="宋体"/>
        <charset val="134"/>
        <scheme val="minor"/>
      </rPr>
      <t>)</t>
    </r>
  </si>
  <si>
    <r>
      <rPr>
        <sz val="10"/>
        <rFont val="宋体"/>
        <charset val="134"/>
      </rPr>
      <t>中信出版社</t>
    </r>
    <r>
      <rPr>
        <sz val="11"/>
        <color theme="1"/>
        <rFont val="宋体"/>
        <charset val="134"/>
        <scheme val="minor"/>
      </rPr>
      <t xml:space="preserve"> </t>
    </r>
  </si>
  <si>
    <t>2018-01-30</t>
  </si>
  <si>
    <t>论文类型</t>
  </si>
  <si>
    <t>论文题目</t>
  </si>
  <si>
    <t>英文题目</t>
  </si>
  <si>
    <t>所有作者</t>
  </si>
  <si>
    <t>作者人数</t>
  </si>
  <si>
    <t>比例</t>
  </si>
  <si>
    <t>发表/出版时间</t>
  </si>
  <si>
    <t>发表刊物/论文集</t>
  </si>
  <si>
    <t>刊物级别</t>
  </si>
  <si>
    <t>期刊论文</t>
  </si>
  <si>
    <t>习近平新时代中国特色社会主义</t>
  </si>
  <si>
    <t>吕小亮</t>
  </si>
  <si>
    <t>吕小亮,王圆圆</t>
  </si>
  <si>
    <t>王圆圆</t>
  </si>
  <si>
    <t>2019-03-15</t>
  </si>
  <si>
    <t>山东高等教育</t>
  </si>
  <si>
    <t>省市级学术刊物</t>
  </si>
  <si>
    <t>基于Python自然语言处理工具包的高校英语教学资源挖掘与利用</t>
  </si>
  <si>
    <t>2019-12-15</t>
  </si>
  <si>
    <t>教育现代化</t>
  </si>
  <si>
    <t>应用型高校毕业生赴高端制造业就业意向调查——以上海 6 所 应用型高校本科生为个案</t>
  </si>
  <si>
    <t>张盼</t>
  </si>
  <si>
    <t>2019-12-10</t>
  </si>
  <si>
    <t>信息周刊</t>
  </si>
  <si>
    <t>探析荷马史诗中的婚姻关系</t>
  </si>
  <si>
    <t>程谷雨</t>
  </si>
  <si>
    <t>2019-11-30</t>
  </si>
  <si>
    <t>青年文学家</t>
  </si>
  <si>
    <t>高校大学生领导力教育的内涵及培养路径</t>
  </si>
  <si>
    <t>2019-11-25</t>
  </si>
  <si>
    <t>教书育人</t>
  </si>
  <si>
    <t>大学英语课堂中语法微课的开发与设计</t>
  </si>
  <si>
    <t>李懿蔺</t>
  </si>
  <si>
    <t>2019-11-21</t>
  </si>
  <si>
    <t>校园英语</t>
  </si>
  <si>
    <t>约翰.斯坦贝克《菊花》对女性主义解读赏析</t>
  </si>
  <si>
    <t>章君</t>
  </si>
  <si>
    <t>2019-11-15</t>
  </si>
  <si>
    <t>影响高校外语类调剂生专业适应性的因素分析及对策</t>
  </si>
  <si>
    <t>学生</t>
  </si>
  <si>
    <t>王语嫣</t>
  </si>
  <si>
    <r>
      <t>王语嫣</t>
    </r>
    <r>
      <rPr>
        <sz val="10"/>
        <rFont val="Arial"/>
        <family val="2"/>
        <charset val="0"/>
      </rPr>
      <t>(</t>
    </r>
    <r>
      <rPr>
        <sz val="10"/>
        <rFont val="宋体"/>
        <charset val="134"/>
      </rPr>
      <t>学</t>
    </r>
    <r>
      <rPr>
        <sz val="10"/>
        <rFont val="Arial"/>
        <family val="2"/>
        <charset val="0"/>
      </rPr>
      <t>),</t>
    </r>
    <r>
      <rPr>
        <sz val="10"/>
        <rFont val="宋体"/>
        <charset val="134"/>
      </rPr>
      <t>饶溪</t>
    </r>
    <r>
      <rPr>
        <sz val="10"/>
        <rFont val="Arial"/>
        <family val="2"/>
        <charset val="0"/>
      </rPr>
      <t>(</t>
    </r>
    <r>
      <rPr>
        <sz val="10"/>
        <rFont val="宋体"/>
        <charset val="134"/>
      </rPr>
      <t>学</t>
    </r>
    <r>
      <rPr>
        <sz val="10"/>
        <rFont val="Arial"/>
        <family val="2"/>
        <charset val="0"/>
      </rPr>
      <t>),</t>
    </r>
    <r>
      <rPr>
        <sz val="10"/>
        <rFont val="宋体"/>
        <charset val="134"/>
      </rPr>
      <t>王奕廷</t>
    </r>
    <r>
      <rPr>
        <sz val="10"/>
        <rFont val="Arial"/>
        <family val="2"/>
        <charset val="0"/>
      </rPr>
      <t>(</t>
    </r>
    <r>
      <rPr>
        <sz val="10"/>
        <rFont val="宋体"/>
        <charset val="134"/>
      </rPr>
      <t>学</t>
    </r>
    <r>
      <rPr>
        <sz val="10"/>
        <rFont val="Arial"/>
        <family val="2"/>
        <charset val="0"/>
      </rPr>
      <t>),</t>
    </r>
    <r>
      <rPr>
        <sz val="10"/>
        <rFont val="宋体"/>
        <charset val="134"/>
      </rPr>
      <t>陈涛</t>
    </r>
  </si>
  <si>
    <t>陈涛</t>
  </si>
  <si>
    <t>2019-11-10</t>
  </si>
  <si>
    <t>商务英语教学案例教学法的缺陷与改进</t>
  </si>
  <si>
    <t>于贤荣</t>
  </si>
  <si>
    <t>2019-11-08</t>
  </si>
  <si>
    <t>双语教育研究</t>
  </si>
  <si>
    <t>外交委婉语的合作原则</t>
  </si>
  <si>
    <t>刘银屏</t>
  </si>
  <si>
    <t>2019-11-05</t>
  </si>
  <si>
    <t>青年时代</t>
  </si>
  <si>
    <t>士人风骨今何在--读塞缪尔约翰逊的信有感</t>
  </si>
  <si>
    <t>谢莉</t>
  </si>
  <si>
    <t>2019-11-01</t>
  </si>
  <si>
    <t>科学与财富</t>
  </si>
  <si>
    <t>网络环境下大学英语自主学习探讨</t>
  </si>
  <si>
    <t>常利</t>
  </si>
  <si>
    <t>2019-10-30</t>
  </si>
  <si>
    <t>卷宗</t>
  </si>
  <si>
    <t>基于乐而学教师资格证app互助项目探索与研究</t>
  </si>
  <si>
    <t>毛佳楠</t>
  </si>
  <si>
    <t>毛佳楠(学),王圆圆</t>
  </si>
  <si>
    <t>2019-10-25</t>
  </si>
  <si>
    <t>传播力研究</t>
  </si>
  <si>
    <t>英语课堂中的Pairwork和Groupwork</t>
  </si>
  <si>
    <t>周颙</t>
  </si>
  <si>
    <t>2019-10-21</t>
  </si>
  <si>
    <t>科技风</t>
  </si>
  <si>
    <t>从余华的《偶然事件》看法国新小说对中国当代文学的影响</t>
  </si>
  <si>
    <t>李凡</t>
  </si>
  <si>
    <t>环球市场</t>
  </si>
  <si>
    <t>基于人本主义教学观的合作评估教学模式</t>
  </si>
  <si>
    <t>2019-10-20</t>
  </si>
  <si>
    <t>探索外语教学与跨文化交际之关联</t>
  </si>
  <si>
    <t>倪娟</t>
  </si>
  <si>
    <t>山东青年</t>
  </si>
  <si>
    <t>浅析任务型大学英语教学的挑战及应对策略</t>
  </si>
  <si>
    <t>沈志</t>
  </si>
  <si>
    <t>新生代</t>
  </si>
  <si>
    <t>“动物园”还是“蒂尔加藤”——柏林地名Tiergarten及系列相关词汇翻译辨析</t>
  </si>
  <si>
    <t>探索“翻转课堂”模式在大学德语教学中的应用</t>
  </si>
  <si>
    <t>黄慧子</t>
  </si>
  <si>
    <t>2019-09-24</t>
  </si>
  <si>
    <t>教育观察</t>
  </si>
  <si>
    <t>浅谈英汉跨文化翻译中的归化和异化</t>
  </si>
  <si>
    <t>叶新</t>
  </si>
  <si>
    <t>2019-09-05</t>
  </si>
  <si>
    <t>才智</t>
  </si>
  <si>
    <t>探究汉语拼音声母对英语语音学习的负迁移</t>
  </si>
  <si>
    <t>黎景宜</t>
  </si>
  <si>
    <t>2019-09-02</t>
  </si>
  <si>
    <t>教育</t>
  </si>
  <si>
    <t>英语口语测试评分的主要形式及其干扰因素初探</t>
  </si>
  <si>
    <t>卜囡囡</t>
  </si>
  <si>
    <t>赤子</t>
  </si>
  <si>
    <t>大学英语听力教学的现状及应对策略</t>
  </si>
  <si>
    <t>张文娟</t>
  </si>
  <si>
    <t>2019-08-29</t>
  </si>
  <si>
    <t>热带气象学报</t>
  </si>
  <si>
    <t>1004-4965</t>
  </si>
  <si>
    <t>扩展库</t>
  </si>
  <si>
    <t>论生态语言学的研究范式</t>
  </si>
  <si>
    <t>王宏军</t>
  </si>
  <si>
    <t>2019-07-15</t>
  </si>
  <si>
    <t>外国语文</t>
  </si>
  <si>
    <t>全国核心期刊</t>
  </si>
  <si>
    <t>吉林大学学报.地球科学版</t>
  </si>
  <si>
    <t>1671-5888</t>
  </si>
  <si>
    <t>核心库</t>
  </si>
  <si>
    <t>音译法在英汉翻译中的应用分析</t>
  </si>
  <si>
    <t>2019-07-05</t>
  </si>
  <si>
    <t>外语自主学习中媒介互动功能研究</t>
  </si>
  <si>
    <t>薛琳</t>
  </si>
  <si>
    <t>2019-06-28</t>
  </si>
  <si>
    <t>科教文汇</t>
  </si>
  <si>
    <t>英文商务信函中负面信息的传递技巧</t>
  </si>
  <si>
    <t>2019-06-20</t>
  </si>
  <si>
    <t>浅论翻译中的“讹”</t>
  </si>
  <si>
    <t>左淑华</t>
  </si>
  <si>
    <t>2019-06-01</t>
  </si>
  <si>
    <t>乌鲁木齐职业大学学报</t>
  </si>
  <si>
    <t>中国式“儿童大学”的创办实践</t>
  </si>
  <si>
    <t>2019-05-31</t>
  </si>
  <si>
    <t>大学英语教材中的文化缺失及对策研究</t>
  </si>
  <si>
    <t>肖爱萍</t>
  </si>
  <si>
    <t>2019-05-20</t>
  </si>
  <si>
    <t>海外英语</t>
  </si>
  <si>
    <t>英语音标体系的发展转向与音标教学的误区及应对</t>
  </si>
  <si>
    <t>2019-05-15</t>
  </si>
  <si>
    <t>嘉兴学院学报</t>
  </si>
  <si>
    <t>如何解决大学英语阅读教学存在的问题</t>
  </si>
  <si>
    <t>How to Solve the Problems in College English Reading Teaching</t>
  </si>
  <si>
    <t>许钢</t>
  </si>
  <si>
    <t>2019-04-02</t>
  </si>
  <si>
    <t>科技视界</t>
  </si>
  <si>
    <t>中国文化走出去语境下翻译规范与翻译策略</t>
  </si>
  <si>
    <t>陈文</t>
  </si>
  <si>
    <t>陈文,王宏军</t>
  </si>
  <si>
    <t>2019-03-23</t>
  </si>
  <si>
    <t>从“任务链”到“生态圈”：大学英语教学的生态建构</t>
  </si>
  <si>
    <t>胡芳毅</t>
  </si>
  <si>
    <t>胡芳毅(外),王宏军</t>
  </si>
  <si>
    <t>2019-03-10</t>
  </si>
  <si>
    <t>外语教学</t>
  </si>
  <si>
    <t>CSSCI来源版,全国核心期刊</t>
  </si>
  <si>
    <t>《警察与赞美诗》中灵活多变的叙述聚焦</t>
  </si>
  <si>
    <t>王希玲</t>
  </si>
  <si>
    <t>2019-02-10</t>
  </si>
  <si>
    <t>唐山文学</t>
  </si>
  <si>
    <t>移动终端对大学生英语听力水平的影响与作用</t>
  </si>
  <si>
    <t>李娜</t>
  </si>
  <si>
    <r>
      <t>李娜</t>
    </r>
    <r>
      <rPr>
        <sz val="10"/>
        <rFont val="Arial"/>
        <family val="2"/>
        <charset val="0"/>
      </rPr>
      <t>(</t>
    </r>
    <r>
      <rPr>
        <sz val="10"/>
        <rFont val="宋体"/>
        <charset val="134"/>
      </rPr>
      <t>学</t>
    </r>
    <r>
      <rPr>
        <sz val="10"/>
        <rFont val="Arial"/>
        <family val="2"/>
        <charset val="0"/>
      </rPr>
      <t>),</t>
    </r>
    <r>
      <rPr>
        <sz val="10"/>
        <rFont val="宋体"/>
        <charset val="134"/>
      </rPr>
      <t>李玉蓉</t>
    </r>
    <r>
      <rPr>
        <sz val="10"/>
        <rFont val="Arial"/>
        <family val="2"/>
        <charset val="0"/>
      </rPr>
      <t>(</t>
    </r>
    <r>
      <rPr>
        <sz val="10"/>
        <rFont val="宋体"/>
        <charset val="134"/>
      </rPr>
      <t>学</t>
    </r>
    <r>
      <rPr>
        <sz val="10"/>
        <rFont val="Arial"/>
        <family val="2"/>
        <charset val="0"/>
      </rPr>
      <t>),</t>
    </r>
    <r>
      <rPr>
        <sz val="10"/>
        <rFont val="宋体"/>
        <charset val="134"/>
      </rPr>
      <t>冯彤</t>
    </r>
    <r>
      <rPr>
        <sz val="10"/>
        <rFont val="Arial"/>
        <family val="2"/>
        <charset val="0"/>
      </rPr>
      <t>(</t>
    </r>
    <r>
      <rPr>
        <sz val="10"/>
        <rFont val="宋体"/>
        <charset val="134"/>
      </rPr>
      <t>学</t>
    </r>
    <r>
      <rPr>
        <sz val="10"/>
        <rFont val="Arial"/>
        <family val="2"/>
        <charset val="0"/>
      </rPr>
      <t>),</t>
    </r>
    <r>
      <rPr>
        <sz val="10"/>
        <rFont val="宋体"/>
        <charset val="134"/>
      </rPr>
      <t>张书宁</t>
    </r>
    <r>
      <rPr>
        <sz val="10"/>
        <rFont val="Arial"/>
        <family val="2"/>
        <charset val="0"/>
      </rPr>
      <t>(</t>
    </r>
    <r>
      <rPr>
        <sz val="10"/>
        <rFont val="宋体"/>
        <charset val="134"/>
      </rPr>
      <t>学</t>
    </r>
    <r>
      <rPr>
        <sz val="10"/>
        <rFont val="Arial"/>
        <family val="2"/>
        <charset val="0"/>
      </rPr>
      <t>),</t>
    </r>
    <r>
      <rPr>
        <sz val="10"/>
        <rFont val="宋体"/>
        <charset val="134"/>
      </rPr>
      <t>陈涛</t>
    </r>
  </si>
  <si>
    <t>上海技术应用型大学学风建设的积极探索及实践</t>
  </si>
  <si>
    <t>郭应可</t>
  </si>
  <si>
    <t>郭应可,阚莉(学)</t>
  </si>
  <si>
    <t>2019-01-29</t>
  </si>
  <si>
    <t>活力</t>
  </si>
  <si>
    <t>我国互助外语导游创业项目初探</t>
  </si>
  <si>
    <t>柏莉琛</t>
  </si>
  <si>
    <r>
      <t>柏莉琛</t>
    </r>
    <r>
      <rPr>
        <sz val="10"/>
        <rFont val="Arial"/>
        <family val="2"/>
        <charset val="0"/>
      </rPr>
      <t>(</t>
    </r>
    <r>
      <rPr>
        <sz val="10"/>
        <rFont val="宋体"/>
        <charset val="134"/>
      </rPr>
      <t>学</t>
    </r>
    <r>
      <rPr>
        <sz val="10"/>
        <rFont val="Arial"/>
        <family val="2"/>
        <charset val="0"/>
      </rPr>
      <t>),</t>
    </r>
    <r>
      <rPr>
        <sz val="10"/>
        <rFont val="宋体"/>
        <charset val="134"/>
      </rPr>
      <t>王圆圆</t>
    </r>
  </si>
  <si>
    <t>2018-12-25</t>
  </si>
  <si>
    <t>度假旅游</t>
  </si>
  <si>
    <t>依托校园传媒引导校园文化建设的理论与实践研究</t>
  </si>
  <si>
    <t>林超颖</t>
  </si>
  <si>
    <t>林超颖(学),李俊飞</t>
  </si>
  <si>
    <t>2018-11-01</t>
  </si>
  <si>
    <t>教育信息化论坛</t>
  </si>
  <si>
    <t>外语学习观念构成及量表信效度分析</t>
  </si>
  <si>
    <t>陆少兵</t>
  </si>
  <si>
    <t>陆少兵,林超颖(学)</t>
  </si>
  <si>
    <t>2018-09-20</t>
  </si>
  <si>
    <t>外语测试与教学</t>
  </si>
  <si>
    <t>基于语料库技术对《白鹿原》女性形象分析－以田小娥为例</t>
  </si>
  <si>
    <t>Corpus-based Analysis of Female Images in Bailuyuan: A Case Study of Tian Xiao</t>
  </si>
  <si>
    <t>史妍青</t>
  </si>
  <si>
    <t>2018-12-24</t>
  </si>
  <si>
    <t>文艺生活</t>
  </si>
  <si>
    <t>危难之间见精神--读温斯顿·丘吉尔的演讲辞有感</t>
  </si>
  <si>
    <t>大众科学</t>
  </si>
  <si>
    <t>人工智能时代思想政治教育的坚守与创新</t>
  </si>
  <si>
    <t>杨婷</t>
  </si>
  <si>
    <r>
      <t>杨婷</t>
    </r>
    <r>
      <rPr>
        <sz val="10"/>
        <rFont val="Arial"/>
        <family val="2"/>
        <charset val="0"/>
      </rPr>
      <t>,</t>
    </r>
    <r>
      <rPr>
        <sz val="10"/>
        <rFont val="宋体"/>
        <charset val="134"/>
      </rPr>
      <t>雷霞</t>
    </r>
    <r>
      <rPr>
        <sz val="10"/>
        <rFont val="Arial"/>
        <family val="2"/>
        <charset val="0"/>
      </rPr>
      <t>(</t>
    </r>
    <r>
      <rPr>
        <sz val="10"/>
        <rFont val="宋体"/>
        <charset val="134"/>
      </rPr>
      <t>外</t>
    </r>
    <r>
      <rPr>
        <sz val="10"/>
        <rFont val="Arial"/>
        <family val="2"/>
        <charset val="0"/>
      </rPr>
      <t>)</t>
    </r>
  </si>
  <si>
    <t>中学生导报教学研究</t>
  </si>
  <si>
    <t>外语第二课堂活动育人功能初探——以上海电机学院外语文化艺术节为例</t>
  </si>
  <si>
    <t>朱丹</t>
  </si>
  <si>
    <t>新作文（教研版）</t>
  </si>
  <si>
    <t>“三全育人”视角下高校基层团组织实践育人机制研究——以上海电机学院外国语学院为例</t>
  </si>
  <si>
    <t>周虎</t>
  </si>
  <si>
    <r>
      <t>周虎</t>
    </r>
    <r>
      <rPr>
        <sz val="10"/>
        <rFont val="Arial"/>
        <family val="2"/>
        <charset val="0"/>
      </rPr>
      <t>(</t>
    </r>
    <r>
      <rPr>
        <sz val="10"/>
        <rFont val="宋体"/>
        <charset val="134"/>
      </rPr>
      <t>学</t>
    </r>
    <r>
      <rPr>
        <sz val="10"/>
        <rFont val="Arial"/>
        <family val="2"/>
        <charset val="0"/>
      </rPr>
      <t>),</t>
    </r>
    <r>
      <rPr>
        <sz val="10"/>
        <rFont val="宋体"/>
        <charset val="134"/>
      </rPr>
      <t>朱丹</t>
    </r>
  </si>
  <si>
    <t>高校第二课堂思想政治教育路径探析</t>
  </si>
  <si>
    <t>教学研究（中学生导报）</t>
  </si>
  <si>
    <r>
      <rPr>
        <b/>
        <sz val="20"/>
        <rFont val="宋体"/>
        <charset val="134"/>
      </rPr>
      <t>外国语学院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</si>
  <si>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</si>
  <si>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项目编号</t>
    </r>
  </si>
  <si>
    <r>
      <rPr>
        <b/>
        <sz val="10"/>
        <rFont val="宋体"/>
        <charset val="134"/>
      </rPr>
      <t>课题批准号</t>
    </r>
  </si>
  <si>
    <r>
      <rPr>
        <b/>
        <sz val="10"/>
        <rFont val="宋体"/>
        <charset val="134"/>
      </rPr>
      <t>项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目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名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称</t>
    </r>
  </si>
  <si>
    <r>
      <rPr>
        <b/>
        <sz val="10"/>
        <rFont val="宋体"/>
        <charset val="134"/>
      </rPr>
      <t>我校项目负责人</t>
    </r>
  </si>
  <si>
    <r>
      <rPr>
        <b/>
        <sz val="10"/>
        <rFont val="宋体"/>
        <charset val="134"/>
      </rPr>
      <t>工号</t>
    </r>
  </si>
  <si>
    <r>
      <rPr>
        <b/>
        <sz val="10"/>
        <rFont val="宋体"/>
        <charset val="134"/>
      </rPr>
      <t>单位排名</t>
    </r>
  </si>
  <si>
    <r>
      <rPr>
        <b/>
        <sz val="10"/>
        <rFont val="宋体"/>
        <charset val="134"/>
      </rPr>
      <t>项目级别</t>
    </r>
  </si>
  <si>
    <r>
      <rPr>
        <b/>
        <sz val="10"/>
        <rFont val="宋体"/>
        <charset val="134"/>
      </rPr>
      <t>项目来源</t>
    </r>
  </si>
  <si>
    <r>
      <rPr>
        <b/>
        <sz val="10"/>
        <rFont val="宋体"/>
        <charset val="134"/>
      </rPr>
      <t>项目分类</t>
    </r>
  </si>
  <si>
    <r>
      <rPr>
        <b/>
        <sz val="10"/>
        <rFont val="宋体"/>
        <charset val="134"/>
      </rPr>
      <t>项目总经费（万元）</t>
    </r>
  </si>
  <si>
    <r>
      <rPr>
        <sz val="10"/>
        <rFont val="宋体"/>
        <charset val="134"/>
      </rPr>
      <t>到款金额（万元）</t>
    </r>
  </si>
  <si>
    <r>
      <rPr>
        <b/>
        <sz val="10"/>
        <rFont val="宋体"/>
        <charset val="134"/>
      </rPr>
      <t>项目起始日期</t>
    </r>
  </si>
  <si>
    <r>
      <rPr>
        <b/>
        <sz val="10"/>
        <rFont val="宋体"/>
        <charset val="134"/>
      </rPr>
      <t>项目完成日期</t>
    </r>
  </si>
  <si>
    <r>
      <rPr>
        <b/>
        <sz val="10"/>
        <rFont val="宋体"/>
        <charset val="134"/>
      </rPr>
      <t>部门</t>
    </r>
  </si>
  <si>
    <r>
      <rPr>
        <b/>
        <sz val="10"/>
        <rFont val="宋体"/>
        <charset val="134"/>
      </rPr>
      <t>间接总经费（元）</t>
    </r>
  </si>
  <si>
    <r>
      <rPr>
        <b/>
        <sz val="10"/>
        <rFont val="宋体"/>
        <charset val="134"/>
      </rPr>
      <t>间接到款（万元）</t>
    </r>
  </si>
  <si>
    <r>
      <rPr>
        <b/>
        <sz val="10"/>
        <rFont val="宋体"/>
        <charset val="134"/>
      </rPr>
      <t>到款日期</t>
    </r>
  </si>
  <si>
    <r>
      <rPr>
        <b/>
        <sz val="10"/>
        <rFont val="宋体"/>
        <charset val="134"/>
      </rPr>
      <t>计分</t>
    </r>
  </si>
  <si>
    <t>H</t>
  </si>
  <si>
    <t>D</t>
  </si>
  <si>
    <t>A</t>
  </si>
  <si>
    <t>U</t>
  </si>
  <si>
    <t>19AR07</t>
  </si>
  <si>
    <r>
      <rPr>
        <sz val="10"/>
        <color theme="1"/>
        <rFont val="宋体"/>
        <charset val="134"/>
      </rPr>
      <t>法学学术英语语料库的创建</t>
    </r>
  </si>
  <si>
    <t>王艳伟</t>
  </si>
  <si>
    <t>厅局级</t>
  </si>
  <si>
    <t>北京外国语大学中国外语与教育研究中心</t>
  </si>
  <si>
    <t>子课题</t>
  </si>
  <si>
    <t>2019.6.1</t>
  </si>
  <si>
    <t>2020.6.30</t>
  </si>
  <si>
    <r>
      <rPr>
        <sz val="10"/>
        <color theme="1"/>
        <rFont val="宋体"/>
        <charset val="134"/>
      </rPr>
      <t>外国语学院</t>
    </r>
  </si>
  <si>
    <t>18AR05</t>
  </si>
  <si>
    <t>C18139</t>
  </si>
  <si>
    <r>
      <rPr>
        <sz val="10"/>
        <color theme="1"/>
        <rFont val="宋体"/>
        <charset val="134"/>
      </rPr>
      <t>学习观念与自主学习行为相互关系研究</t>
    </r>
    <r>
      <rPr>
        <sz val="10"/>
        <color theme="1"/>
        <rFont val="Times New Roman"/>
        <charset val="134"/>
      </rPr>
      <t>——</t>
    </r>
    <r>
      <rPr>
        <sz val="10"/>
        <color theme="1"/>
        <rFont val="宋体"/>
        <charset val="134"/>
      </rPr>
      <t>基于大学英语学习调查</t>
    </r>
  </si>
  <si>
    <r>
      <rPr>
        <sz val="10"/>
        <color theme="1"/>
        <rFont val="宋体"/>
        <charset val="134"/>
      </rPr>
      <t>陆少兵</t>
    </r>
  </si>
  <si>
    <r>
      <rPr>
        <sz val="10"/>
        <color theme="1"/>
        <rFont val="宋体"/>
        <charset val="134"/>
      </rPr>
      <t>省部级</t>
    </r>
  </si>
  <si>
    <r>
      <rPr>
        <sz val="10"/>
        <color theme="1"/>
        <rFont val="宋体"/>
        <charset val="134"/>
      </rPr>
      <t>上海市教委</t>
    </r>
  </si>
  <si>
    <r>
      <rPr>
        <sz val="10"/>
        <color theme="1"/>
        <rFont val="宋体"/>
        <charset val="134"/>
      </rPr>
      <t>上海市教育科学研究一般项目</t>
    </r>
  </si>
  <si>
    <t>2020.12.30</t>
  </si>
  <si>
    <t>19AR53</t>
  </si>
  <si>
    <r>
      <rPr>
        <sz val="10"/>
        <color theme="1"/>
        <rFont val="宋体"/>
        <charset val="134"/>
      </rPr>
      <t>儿童大学</t>
    </r>
  </si>
  <si>
    <r>
      <rPr>
        <sz val="10"/>
        <color theme="1"/>
        <rFont val="宋体"/>
        <charset val="134"/>
      </rPr>
      <t>厅局级</t>
    </r>
  </si>
  <si>
    <r>
      <rPr>
        <sz val="10"/>
        <color theme="1"/>
        <rFont val="宋体"/>
        <charset val="134"/>
      </rPr>
      <t>上海电机学院</t>
    </r>
  </si>
  <si>
    <r>
      <rPr>
        <sz val="10"/>
        <color theme="1"/>
        <rFont val="Times New Roman"/>
        <charset val="134"/>
      </rPr>
      <t>2019</t>
    </r>
    <r>
      <rPr>
        <sz val="10"/>
        <color theme="1"/>
        <rFont val="宋体"/>
        <charset val="134"/>
      </rPr>
      <t>年临港地区服务地方发展项目</t>
    </r>
  </si>
  <si>
    <r>
      <rPr>
        <sz val="10"/>
        <color theme="1"/>
        <rFont val="宋体"/>
        <charset val="134"/>
      </rPr>
      <t>张玉双</t>
    </r>
  </si>
  <si>
    <r>
      <rPr>
        <b/>
        <sz val="10"/>
        <color theme="1"/>
        <rFont val="宋体"/>
        <charset val="134"/>
      </rPr>
      <t>合计：</t>
    </r>
  </si>
  <si>
    <t>项目编号</t>
  </si>
  <si>
    <t>项目名称</t>
  </si>
  <si>
    <t>课题负责人</t>
  </si>
  <si>
    <t>项目来源</t>
  </si>
  <si>
    <t>项目金额（万元）</t>
  </si>
  <si>
    <t>到款金额（万元）</t>
  </si>
  <si>
    <t>部门</t>
  </si>
  <si>
    <t>分类</t>
  </si>
  <si>
    <t>系数</t>
  </si>
  <si>
    <t>得分</t>
  </si>
  <si>
    <t>18B100</t>
  </si>
  <si>
    <t>宣传红十字运动知识</t>
  </si>
  <si>
    <t>上海市浦东新区红十字会</t>
  </si>
  <si>
    <t>社科</t>
  </si>
  <si>
    <t>19B048</t>
  </si>
  <si>
    <t xml:space="preserve">爱徒科技英语翻译项目 </t>
  </si>
  <si>
    <t>杨娜</t>
  </si>
  <si>
    <t xml:space="preserve">爱徒（上海）科技有限公司 </t>
  </si>
  <si>
    <t>19B055</t>
  </si>
  <si>
    <t>爱徒科技英语翻译项目</t>
  </si>
  <si>
    <t>爱徒（上海）科技有限公司</t>
  </si>
  <si>
    <t>19B049</t>
  </si>
  <si>
    <t>文件翻译服务</t>
  </si>
  <si>
    <t>李争</t>
  </si>
  <si>
    <t>同济大学</t>
  </si>
  <si>
    <t>19B072</t>
  </si>
  <si>
    <t>上海鸿研物流技术有限公司产品及相关资料翻译</t>
  </si>
  <si>
    <t>上海鸿研物流技术有限公司</t>
  </si>
  <si>
    <t>爱徒科技社区英语活动项目</t>
  </si>
  <si>
    <t>19B113</t>
  </si>
  <si>
    <t xml:space="preserve">进出口贸易资料翻译(2) </t>
  </si>
  <si>
    <t xml:space="preserve">刘向前 </t>
  </si>
  <si>
    <t xml:space="preserve">上海翔茂进出口贸易有限公司 </t>
  </si>
  <si>
    <t>19B157</t>
  </si>
  <si>
    <t>企业商务英语沟通咨询服务</t>
  </si>
  <si>
    <t>张玉双</t>
  </si>
  <si>
    <t>上海杉湉信息技术公司</t>
  </si>
  <si>
    <t>19B208</t>
  </si>
  <si>
    <t>商务合同及产品资料翻译</t>
  </si>
  <si>
    <t>上海筱璟智能科技有限公司</t>
  </si>
  <si>
    <t>19B207</t>
  </si>
  <si>
    <t>上市公司审计报告英文翻译</t>
  </si>
  <si>
    <t>信永中和会计师事务所(特殊普通合伙)银川分所</t>
  </si>
  <si>
    <t>19B154</t>
  </si>
  <si>
    <t>西班牙投资环境调研</t>
  </si>
  <si>
    <t>张慧</t>
  </si>
  <si>
    <t>上海懋良投资管理合伙企业（有限合伙）</t>
  </si>
  <si>
    <t>19B282</t>
  </si>
  <si>
    <t>基于概化理论的英语口语考试信效度研究</t>
  </si>
  <si>
    <t>湖南易桥教育咨询有限公司</t>
  </si>
  <si>
    <t>19B258</t>
  </si>
  <si>
    <t>北京典方建设工程咨询有限公司翻译项目1</t>
  </si>
  <si>
    <t>邓月萍</t>
  </si>
  <si>
    <t>北京典方建设工程咨询有限公司</t>
  </si>
  <si>
    <t>19B259</t>
  </si>
  <si>
    <t>北京典方建设工程咨询有限公司翻译项目</t>
  </si>
  <si>
    <t>朱向荣</t>
  </si>
  <si>
    <t>19B267</t>
  </si>
  <si>
    <t>上海傲威服饰有限公司服饰加工技术资料翻译</t>
  </si>
  <si>
    <t>干诚</t>
  </si>
  <si>
    <t>上海傲威服饰有限公司</t>
  </si>
  <si>
    <t>19B284</t>
  </si>
  <si>
    <t>上海阜铭国际贸易有限公司</t>
  </si>
  <si>
    <t>19B010</t>
  </si>
  <si>
    <t>智能牵引床</t>
  </si>
  <si>
    <t>赵树、肖爱萍</t>
  </si>
  <si>
    <t>上海诺昊医疗科技有限公司</t>
  </si>
  <si>
    <t>理工</t>
  </si>
  <si>
    <t>19B316</t>
  </si>
  <si>
    <t>教师教育培训项目</t>
  </si>
  <si>
    <t>华莹</t>
  </si>
  <si>
    <t>上海莲印教育科技有限公司</t>
  </si>
  <si>
    <t>19B264</t>
  </si>
  <si>
    <t>医疗器械产品资料翻译</t>
  </si>
  <si>
    <t>成爽</t>
  </si>
  <si>
    <t>曼佳（上海）医疗科技有限公司</t>
  </si>
  <si>
    <t>19B308</t>
  </si>
  <si>
    <t>文华Mytrater行情交易软件（英文版）</t>
  </si>
  <si>
    <t>尚静</t>
  </si>
  <si>
    <t>上海文华财经资讯股份有限公司</t>
  </si>
  <si>
    <t>19B323</t>
  </si>
  <si>
    <t>全球顶尖科学家论坛中科学精神的传播研究</t>
  </si>
  <si>
    <t>上海优师教育培训有限公司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</si>
</sst>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176" formatCode="[$-F800]dddd\,\ mmmm\ dd\,\ yyyy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yyyy/m/d;@"/>
  </numFmts>
  <fonts count="41">
    <font>
      <sz val="11"/>
      <color theme="1"/>
      <name val="宋体"/>
      <charset val="134"/>
      <scheme val="minor"/>
    </font>
    <font>
      <b/>
      <sz val="10"/>
      <name val="Times New Roman"/>
      <charset val="134"/>
    </font>
    <font>
      <b/>
      <sz val="10"/>
      <color rgb="FF000000"/>
      <name val="Times New Roman"/>
      <charset val="134"/>
    </font>
    <font>
      <b/>
      <sz val="10"/>
      <name val="宋体"/>
      <charset val="134"/>
    </font>
    <font>
      <b/>
      <sz val="10"/>
      <color rgb="FF000000"/>
      <name val="宋体"/>
      <charset val="134"/>
    </font>
    <font>
      <sz val="11"/>
      <name val="宋体"/>
      <charset val="134"/>
      <scheme val="minor"/>
    </font>
    <font>
      <sz val="10"/>
      <name val="Arial"/>
      <charset val="134"/>
    </font>
    <font>
      <b/>
      <sz val="20"/>
      <name val="Times New Roman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b/>
      <sz val="10"/>
      <color theme="1"/>
      <name val="Times New Roman"/>
      <charset val="134"/>
    </font>
    <font>
      <sz val="10"/>
      <name val="Times New Roman"/>
      <charset val="134"/>
    </font>
    <font>
      <sz val="10"/>
      <name val="Arial"/>
      <family val="2"/>
      <charset val="0"/>
    </font>
    <font>
      <sz val="10"/>
      <name val="宋体"/>
      <charset val="134"/>
    </font>
    <font>
      <b/>
      <sz val="11.05"/>
      <color rgb="FF000000"/>
      <name val="宋体"/>
      <charset val="134"/>
    </font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sz val="10"/>
      <color rgb="FFFF0000"/>
      <name val="Arial"/>
      <charset val="134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20"/>
      <name val="宋体"/>
      <charset val="134"/>
    </font>
    <font>
      <b/>
      <sz val="10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10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13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4" borderId="10" applyNumberFormat="0" applyAlignment="0" applyProtection="0">
      <alignment vertical="center"/>
    </xf>
    <xf numFmtId="0" fontId="24" fillId="7" borderId="9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15" fillId="0" borderId="0">
      <alignment vertical="center"/>
    </xf>
  </cellStyleXfs>
  <cellXfs count="77">
    <xf numFmtId="0" fontId="0" fillId="0" borderId="0" xfId="0">
      <alignment vertical="center"/>
    </xf>
    <xf numFmtId="176" fontId="1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1" xfId="0" applyFill="1" applyBorder="1" applyAlignment="1">
      <alignment horizontal="center"/>
    </xf>
    <xf numFmtId="0" fontId="0" fillId="2" borderId="1" xfId="0" applyFill="1" applyBorder="1">
      <alignment vertical="center"/>
    </xf>
    <xf numFmtId="0" fontId="0" fillId="2" borderId="1" xfId="0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0" fontId="0" fillId="2" borderId="1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/>
    </xf>
    <xf numFmtId="0" fontId="5" fillId="2" borderId="2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6" fillId="2" borderId="1" xfId="0" applyFont="1" applyFill="1" applyBorder="1" applyAlignment="1">
      <alignment horizontal="left"/>
    </xf>
    <xf numFmtId="0" fontId="6" fillId="2" borderId="2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0" fillId="2" borderId="0" xfId="0" applyFill="1" applyBorder="1" applyAlignment="1">
      <alignment horizontal="left" vertical="center"/>
    </xf>
    <xf numFmtId="0" fontId="0" fillId="2" borderId="2" xfId="0" applyFill="1" applyBorder="1">
      <alignment vertical="center"/>
    </xf>
    <xf numFmtId="0" fontId="5" fillId="2" borderId="2" xfId="0" applyFont="1" applyFill="1" applyBorder="1">
      <alignment vertical="center"/>
    </xf>
    <xf numFmtId="0" fontId="5" fillId="2" borderId="1" xfId="0" applyFont="1" applyFill="1" applyBorder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0" fillId="2" borderId="1" xfId="0" applyFill="1" applyBorder="1">
      <alignment vertical="center"/>
    </xf>
    <xf numFmtId="0" fontId="0" fillId="2" borderId="1" xfId="0" applyFill="1" applyBorder="1" applyAlignment="1">
      <alignment horizontal="left"/>
    </xf>
    <xf numFmtId="0" fontId="0" fillId="2" borderId="3" xfId="0" applyFill="1" applyBorder="1">
      <alignment vertical="center"/>
    </xf>
    <xf numFmtId="0" fontId="5" fillId="2" borderId="4" xfId="0" applyFont="1" applyFill="1" applyBorder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49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right" vertical="center" wrapText="1"/>
    </xf>
    <xf numFmtId="0" fontId="10" fillId="2" borderId="5" xfId="0" applyFont="1" applyFill="1" applyBorder="1" applyAlignment="1">
      <alignment horizontal="right" vertical="center" wrapText="1"/>
    </xf>
    <xf numFmtId="0" fontId="11" fillId="2" borderId="1" xfId="3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8" fillId="2" borderId="1" xfId="49" applyFont="1" applyFill="1" applyBorder="1" applyAlignment="1">
      <alignment horizontal="center" vertical="center" wrapText="1"/>
    </xf>
    <xf numFmtId="0" fontId="11" fillId="2" borderId="1" xfId="31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/>
    </xf>
    <xf numFmtId="0" fontId="1" fillId="2" borderId="1" xfId="3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right" vertical="center" wrapText="1"/>
    </xf>
    <xf numFmtId="0" fontId="0" fillId="0" borderId="0" xfId="0" applyAlignment="1"/>
    <xf numFmtId="0" fontId="6" fillId="0" borderId="0" xfId="0" applyFont="1" applyFill="1" applyBorder="1" applyAlignment="1"/>
    <xf numFmtId="0" fontId="12" fillId="0" borderId="1" xfId="0" applyFont="1" applyFill="1" applyBorder="1" applyAlignment="1">
      <alignment horizontal="left"/>
    </xf>
    <xf numFmtId="0" fontId="12" fillId="0" borderId="1" xfId="0" applyFont="1" applyFill="1" applyBorder="1" applyAlignment="1">
      <alignment horizontal="left"/>
    </xf>
    <xf numFmtId="0" fontId="13" fillId="0" borderId="1" xfId="0" applyFont="1" applyFill="1" applyBorder="1" applyAlignment="1">
      <alignment horizontal="left"/>
    </xf>
    <xf numFmtId="0" fontId="12" fillId="0" borderId="1" xfId="0" applyFont="1" applyFill="1" applyBorder="1" applyAlignment="1"/>
    <xf numFmtId="0" fontId="13" fillId="0" borderId="1" xfId="0" applyFont="1" applyFill="1" applyBorder="1" applyAlignment="1"/>
    <xf numFmtId="0" fontId="6" fillId="0" borderId="1" xfId="0" applyFont="1" applyFill="1" applyBorder="1" applyAlignment="1"/>
    <xf numFmtId="0" fontId="13" fillId="0" borderId="1" xfId="0" applyFont="1" applyFill="1" applyBorder="1" applyAlignment="1">
      <alignment horizontal="left"/>
    </xf>
    <xf numFmtId="0" fontId="12" fillId="0" borderId="1" xfId="0" applyFont="1" applyFill="1" applyBorder="1" applyAlignment="1">
      <alignment horizontal="left"/>
    </xf>
    <xf numFmtId="177" fontId="12" fillId="0" borderId="1" xfId="0" applyNumberFormat="1" applyFont="1" applyFill="1" applyBorder="1" applyAlignment="1">
      <alignment horizontal="left"/>
    </xf>
    <xf numFmtId="0" fontId="0" fillId="0" borderId="0" xfId="0" applyFont="1" applyFill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Border="1" applyAlignment="1"/>
    <xf numFmtId="0" fontId="14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0" fillId="0" borderId="0" xfId="0" applyBorder="1" applyAlignment="1">
      <alignment horizontal="left"/>
    </xf>
    <xf numFmtId="0" fontId="0" fillId="0" borderId="0" xfId="0" applyAlignment="1">
      <alignment horizontal="left"/>
    </xf>
    <xf numFmtId="0" fontId="16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Font="1" applyFill="1" applyBorder="1" applyAlignment="1">
      <alignment horizontal="center"/>
    </xf>
    <xf numFmtId="0" fontId="16" fillId="0" borderId="0" xfId="0" applyFont="1" applyAlignment="1"/>
    <xf numFmtId="0" fontId="16" fillId="0" borderId="0" xfId="0" applyFont="1" applyFill="1" applyBorder="1" applyAlignment="1">
      <alignment horizontal="left"/>
    </xf>
    <xf numFmtId="0" fontId="17" fillId="0" borderId="0" xfId="0" applyFont="1" applyAlignment="1"/>
    <xf numFmtId="0" fontId="18" fillId="0" borderId="0" xfId="0" applyFont="1" applyAlignment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0">
    <dxf>
      <fill>
        <patternFill patternType="solid"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theme="0"/>
        </patternFill>
      </fill>
      <alignment horizontal="left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8" displayName="表8" ref="A1:J25" totalsRowShown="0">
  <tableColumns count="10">
    <tableColumn id="1" name="项目编号" dataDxfId="0"/>
    <tableColumn id="2" name="项目名称" dataDxfId="1"/>
    <tableColumn id="3" name="课题负责人" dataDxfId="2"/>
    <tableColumn id="4" name="项目来源" dataDxfId="3"/>
    <tableColumn id="5" name="项目金额（万元）" dataDxfId="4"/>
    <tableColumn id="6" name="到款金额（万元）" dataDxfId="5"/>
    <tableColumn id="7" name="部门" dataDxfId="6"/>
    <tableColumn id="8" name="分类" dataDxfId="7"/>
    <tableColumn id="9" name="系数" dataDxfId="8"/>
    <tableColumn id="10" name="得分" dataDxfId="9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9"/>
  <sheetViews>
    <sheetView topLeftCell="K1" workbookViewId="0">
      <selection activeCell="U10" sqref="U10"/>
    </sheetView>
  </sheetViews>
  <sheetFormatPr defaultColWidth="9" defaultRowHeight="14"/>
  <cols>
    <col min="12" max="12" width="10.8727272727273"/>
  </cols>
  <sheetData>
    <row r="1" spans="1:247">
      <c r="A1" s="69" t="s">
        <v>0</v>
      </c>
      <c r="B1" s="69" t="s">
        <v>1</v>
      </c>
      <c r="C1" s="69" t="s">
        <v>2</v>
      </c>
      <c r="D1" s="70" t="s">
        <v>3</v>
      </c>
      <c r="E1" s="69" t="s">
        <v>4</v>
      </c>
      <c r="F1" s="69" t="s">
        <v>5</v>
      </c>
      <c r="G1" s="69" t="s">
        <v>6</v>
      </c>
      <c r="H1" s="69" t="s">
        <v>7</v>
      </c>
      <c r="I1" s="69" t="s">
        <v>8</v>
      </c>
      <c r="J1" s="69" t="s">
        <v>9</v>
      </c>
      <c r="K1" s="69" t="s">
        <v>10</v>
      </c>
      <c r="L1" s="69" t="s">
        <v>11</v>
      </c>
      <c r="M1" s="69" t="s">
        <v>12</v>
      </c>
      <c r="N1" s="69" t="s">
        <v>13</v>
      </c>
      <c r="O1" s="69" t="s">
        <v>14</v>
      </c>
      <c r="P1" s="69" t="s">
        <v>15</v>
      </c>
      <c r="Q1" s="73" t="s">
        <v>16</v>
      </c>
      <c r="R1" s="73" t="s">
        <v>17</v>
      </c>
      <c r="S1" s="73" t="s">
        <v>18</v>
      </c>
      <c r="T1" s="73" t="s">
        <v>19</v>
      </c>
      <c r="U1" s="75" t="s">
        <v>20</v>
      </c>
      <c r="V1" s="73" t="s">
        <v>21</v>
      </c>
      <c r="W1" s="73" t="s">
        <v>22</v>
      </c>
      <c r="X1" s="75" t="s">
        <v>23</v>
      </c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</row>
    <row r="2" spans="1:247">
      <c r="A2" s="69" t="s">
        <v>24</v>
      </c>
      <c r="B2" s="69" t="s">
        <v>25</v>
      </c>
      <c r="C2" s="69" t="s">
        <v>26</v>
      </c>
      <c r="D2" s="69" t="s">
        <v>27</v>
      </c>
      <c r="E2" s="69" t="s">
        <v>28</v>
      </c>
      <c r="F2" s="69" t="s">
        <v>29</v>
      </c>
      <c r="G2" s="71" t="s">
        <v>30</v>
      </c>
      <c r="H2" s="69" t="s">
        <v>31</v>
      </c>
      <c r="I2" s="69" t="s">
        <v>32</v>
      </c>
      <c r="J2" s="69" t="s">
        <v>33</v>
      </c>
      <c r="K2" s="69" t="s">
        <v>34</v>
      </c>
      <c r="L2" s="69" t="s">
        <v>35</v>
      </c>
      <c r="M2" s="69">
        <v>19</v>
      </c>
      <c r="N2" s="69" t="s">
        <v>36</v>
      </c>
      <c r="O2" s="69" t="s">
        <v>37</v>
      </c>
      <c r="P2" s="69" t="s">
        <v>38</v>
      </c>
      <c r="Q2" s="52">
        <v>1</v>
      </c>
      <c r="R2" s="52">
        <v>10</v>
      </c>
      <c r="S2" s="52">
        <v>0.8</v>
      </c>
      <c r="T2" s="52">
        <v>90000</v>
      </c>
      <c r="U2" s="76">
        <v>72</v>
      </c>
      <c r="V2" s="52">
        <v>3</v>
      </c>
      <c r="W2" s="52">
        <v>0</v>
      </c>
      <c r="X2" s="76">
        <v>0</v>
      </c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/>
      <c r="BK2" s="52"/>
      <c r="BL2" s="52"/>
      <c r="BM2" s="52"/>
      <c r="BN2" s="52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/>
      <c r="BZ2" s="52"/>
      <c r="CA2" s="52"/>
      <c r="CB2" s="52"/>
      <c r="CC2" s="52"/>
      <c r="CD2" s="52"/>
      <c r="CE2" s="52"/>
      <c r="CF2" s="52"/>
      <c r="CG2" s="52"/>
      <c r="CH2" s="52"/>
      <c r="CI2" s="52"/>
      <c r="CJ2" s="52"/>
      <c r="CK2" s="52"/>
      <c r="CL2" s="52"/>
      <c r="CM2" s="52"/>
      <c r="CN2" s="52"/>
      <c r="CO2" s="52"/>
      <c r="CP2" s="5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2"/>
      <c r="DC2" s="52"/>
      <c r="DD2" s="52"/>
      <c r="DE2" s="52"/>
      <c r="DF2" s="52"/>
      <c r="DG2" s="52"/>
      <c r="DH2" s="52"/>
      <c r="DI2" s="52"/>
      <c r="DJ2" s="52"/>
      <c r="DK2" s="52"/>
      <c r="DL2" s="52"/>
      <c r="DM2" s="52"/>
      <c r="DN2" s="52"/>
      <c r="DO2" s="52"/>
      <c r="DP2" s="52"/>
      <c r="DQ2" s="52"/>
      <c r="DR2" s="52"/>
      <c r="DS2" s="52"/>
      <c r="DT2" s="52"/>
      <c r="DU2" s="52"/>
      <c r="DV2" s="52"/>
      <c r="DW2" s="52"/>
      <c r="DX2" s="52"/>
      <c r="DY2" s="52"/>
      <c r="DZ2" s="52"/>
      <c r="EA2" s="52"/>
      <c r="EB2" s="52"/>
      <c r="EC2" s="52"/>
      <c r="ED2" s="52"/>
      <c r="EE2" s="52"/>
      <c r="EF2" s="52"/>
      <c r="EG2" s="52"/>
      <c r="EH2" s="52"/>
      <c r="EI2" s="52"/>
      <c r="EJ2" s="52"/>
      <c r="EK2" s="52"/>
      <c r="EL2" s="52"/>
      <c r="EM2" s="52"/>
      <c r="EN2" s="52"/>
      <c r="EO2" s="52"/>
      <c r="EP2" s="52"/>
      <c r="EQ2" s="52"/>
      <c r="ER2" s="52"/>
      <c r="ES2" s="52"/>
      <c r="ET2" s="52"/>
      <c r="EU2" s="52"/>
      <c r="EV2" s="52"/>
      <c r="EW2" s="52"/>
      <c r="EX2" s="52"/>
      <c r="EY2" s="52"/>
      <c r="EZ2" s="52"/>
      <c r="FA2" s="52"/>
      <c r="FB2" s="52"/>
      <c r="FC2" s="52"/>
      <c r="FD2" s="52"/>
      <c r="FE2" s="52"/>
      <c r="FF2" s="52"/>
      <c r="FG2" s="52"/>
      <c r="FH2" s="52"/>
      <c r="FI2" s="52"/>
      <c r="FJ2" s="52"/>
      <c r="FK2" s="52"/>
      <c r="FL2" s="52"/>
      <c r="FM2" s="52"/>
      <c r="FN2" s="52"/>
      <c r="FO2" s="52"/>
      <c r="FP2" s="52"/>
      <c r="FQ2" s="52"/>
      <c r="FR2" s="52"/>
      <c r="FS2" s="52"/>
      <c r="FT2" s="52"/>
      <c r="FU2" s="52"/>
      <c r="FV2" s="52"/>
      <c r="FW2" s="52"/>
      <c r="FX2" s="52"/>
      <c r="FY2" s="52"/>
      <c r="FZ2" s="52"/>
      <c r="GA2" s="52"/>
      <c r="GB2" s="52"/>
      <c r="GC2" s="52"/>
      <c r="GD2" s="52"/>
      <c r="GE2" s="52"/>
      <c r="GF2" s="52"/>
      <c r="GG2" s="52"/>
      <c r="GH2" s="52"/>
      <c r="GI2" s="52"/>
      <c r="GJ2" s="52"/>
      <c r="GK2" s="52"/>
      <c r="GL2" s="52"/>
      <c r="GM2" s="52"/>
      <c r="GN2" s="52"/>
      <c r="GO2" s="52"/>
      <c r="GP2" s="52"/>
      <c r="GQ2" s="52"/>
      <c r="GR2" s="52"/>
      <c r="GS2" s="52"/>
      <c r="GT2" s="52"/>
      <c r="GU2" s="52"/>
      <c r="GV2" s="52"/>
      <c r="GW2" s="52"/>
      <c r="GX2" s="52"/>
      <c r="GY2" s="52"/>
      <c r="GZ2" s="52"/>
      <c r="HA2" s="52"/>
      <c r="HB2" s="52"/>
      <c r="HC2" s="52"/>
      <c r="HD2" s="52"/>
      <c r="HE2" s="52"/>
      <c r="HF2" s="52"/>
      <c r="HG2" s="52"/>
      <c r="HH2" s="52"/>
      <c r="HI2" s="52"/>
      <c r="HJ2" s="52"/>
      <c r="HK2" s="52"/>
      <c r="HL2" s="52"/>
      <c r="HM2" s="52"/>
      <c r="HN2" s="52"/>
      <c r="HO2" s="52"/>
      <c r="HP2" s="52"/>
      <c r="HQ2" s="52"/>
      <c r="HR2" s="52"/>
      <c r="HS2" s="52"/>
      <c r="HT2" s="52"/>
      <c r="HU2" s="52"/>
      <c r="HV2" s="52"/>
      <c r="HW2" s="52"/>
      <c r="HX2" s="52"/>
      <c r="HY2" s="52"/>
      <c r="HZ2" s="52"/>
      <c r="IA2" s="52"/>
      <c r="IB2" s="52"/>
      <c r="IC2" s="52"/>
      <c r="ID2" s="52"/>
      <c r="IE2" s="52"/>
      <c r="IF2" s="52"/>
      <c r="IG2" s="52"/>
      <c r="IH2" s="52"/>
      <c r="II2" s="52"/>
      <c r="IJ2" s="52"/>
      <c r="IK2" s="52"/>
      <c r="IL2" s="52"/>
      <c r="IM2" s="52"/>
    </row>
    <row r="3" spans="1:247">
      <c r="A3" s="69" t="s">
        <v>39</v>
      </c>
      <c r="B3" s="69" t="s">
        <v>40</v>
      </c>
      <c r="C3" s="69" t="s">
        <v>41</v>
      </c>
      <c r="D3" s="69" t="s">
        <v>41</v>
      </c>
      <c r="E3" s="69" t="s">
        <v>28</v>
      </c>
      <c r="F3" s="69" t="s">
        <v>29</v>
      </c>
      <c r="G3" s="69" t="s">
        <v>41</v>
      </c>
      <c r="H3" s="69" t="s">
        <v>42</v>
      </c>
      <c r="I3" s="69" t="s">
        <v>43</v>
      </c>
      <c r="J3" s="69" t="s">
        <v>44</v>
      </c>
      <c r="K3" s="69" t="s">
        <v>45</v>
      </c>
      <c r="L3" s="69" t="s">
        <v>46</v>
      </c>
      <c r="M3" s="69">
        <v>16</v>
      </c>
      <c r="N3" s="69" t="s">
        <v>47</v>
      </c>
      <c r="O3" s="69" t="s">
        <v>37</v>
      </c>
      <c r="P3" s="69" t="s">
        <v>48</v>
      </c>
      <c r="Q3" s="52">
        <v>1</v>
      </c>
      <c r="R3" s="52">
        <v>5</v>
      </c>
      <c r="S3" s="52">
        <v>0.8</v>
      </c>
      <c r="T3" s="52">
        <v>60000</v>
      </c>
      <c r="U3" s="76">
        <v>24</v>
      </c>
      <c r="V3" s="52">
        <v>1</v>
      </c>
      <c r="W3" s="52">
        <v>0</v>
      </c>
      <c r="X3" s="76">
        <v>0</v>
      </c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/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/>
      <c r="BZ3" s="52"/>
      <c r="CA3" s="52"/>
      <c r="CB3" s="52"/>
      <c r="CC3" s="52"/>
      <c r="CD3" s="52"/>
      <c r="CE3" s="52"/>
      <c r="CF3" s="52"/>
      <c r="CG3" s="52"/>
      <c r="CH3" s="52"/>
      <c r="CI3" s="52"/>
      <c r="CJ3" s="52"/>
      <c r="CK3" s="52"/>
      <c r="CL3" s="52"/>
      <c r="CM3" s="52"/>
      <c r="CN3" s="52"/>
      <c r="CO3" s="52"/>
      <c r="CP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/>
      <c r="EI3" s="52"/>
      <c r="EJ3" s="52"/>
      <c r="EK3" s="52"/>
      <c r="EL3" s="52"/>
      <c r="EM3" s="52"/>
      <c r="EN3" s="52"/>
      <c r="EO3" s="52"/>
      <c r="EP3" s="52"/>
      <c r="EQ3" s="52"/>
      <c r="ER3" s="52"/>
      <c r="ES3" s="52"/>
      <c r="ET3" s="52"/>
      <c r="EU3" s="52"/>
      <c r="EV3" s="52"/>
      <c r="EW3" s="52"/>
      <c r="EX3" s="52"/>
      <c r="EY3" s="52"/>
      <c r="EZ3" s="52"/>
      <c r="FA3" s="52"/>
      <c r="FB3" s="52"/>
      <c r="FC3" s="52"/>
      <c r="FD3" s="52"/>
      <c r="FE3" s="52"/>
      <c r="FF3" s="52"/>
      <c r="FG3" s="52"/>
      <c r="FH3" s="52"/>
      <c r="FI3" s="52"/>
      <c r="FJ3" s="52"/>
      <c r="FK3" s="52"/>
      <c r="FL3" s="52"/>
      <c r="FM3" s="52"/>
      <c r="FN3" s="52"/>
      <c r="FO3" s="52"/>
      <c r="FP3" s="52"/>
      <c r="FQ3" s="52"/>
      <c r="FR3" s="52"/>
      <c r="FS3" s="52"/>
      <c r="FT3" s="52"/>
      <c r="FU3" s="52"/>
      <c r="FV3" s="52"/>
      <c r="FW3" s="52"/>
      <c r="FX3" s="52"/>
      <c r="FY3" s="52"/>
      <c r="FZ3" s="52"/>
      <c r="GA3" s="52"/>
      <c r="GB3" s="52"/>
      <c r="GC3" s="52"/>
      <c r="GD3" s="52"/>
      <c r="GE3" s="52"/>
      <c r="GF3" s="52"/>
      <c r="GG3" s="52"/>
      <c r="GH3" s="52"/>
      <c r="GI3" s="52"/>
      <c r="GJ3" s="52"/>
      <c r="GK3" s="52"/>
      <c r="GL3" s="52"/>
      <c r="GM3" s="52"/>
      <c r="GN3" s="52"/>
      <c r="GO3" s="52"/>
      <c r="GP3" s="52"/>
      <c r="GQ3" s="52"/>
      <c r="GR3" s="52"/>
      <c r="GS3" s="52"/>
      <c r="GT3" s="52"/>
      <c r="GU3" s="52"/>
      <c r="GV3" s="52"/>
      <c r="GW3" s="52"/>
      <c r="GX3" s="52"/>
      <c r="GY3" s="52"/>
      <c r="GZ3" s="52"/>
      <c r="HA3" s="52"/>
      <c r="HB3" s="52"/>
      <c r="HC3" s="52"/>
      <c r="HD3" s="52"/>
      <c r="HE3" s="52"/>
      <c r="HF3" s="52"/>
      <c r="HG3" s="52"/>
      <c r="HH3" s="52"/>
      <c r="HI3" s="52"/>
      <c r="HJ3" s="52"/>
      <c r="HK3" s="52"/>
      <c r="HL3" s="52"/>
      <c r="HM3" s="52"/>
      <c r="HN3" s="52"/>
      <c r="HO3" s="52"/>
      <c r="HP3" s="52"/>
      <c r="HQ3" s="52"/>
      <c r="HR3" s="52"/>
      <c r="HS3" s="52"/>
      <c r="HT3" s="52"/>
      <c r="HU3" s="52"/>
      <c r="HV3" s="52"/>
      <c r="HW3" s="52"/>
      <c r="HX3" s="52"/>
      <c r="HY3" s="52"/>
      <c r="HZ3" s="52"/>
      <c r="IA3" s="52"/>
      <c r="IB3" s="52"/>
      <c r="IC3" s="52"/>
      <c r="ID3" s="52"/>
      <c r="IE3" s="52"/>
      <c r="IF3" s="52"/>
      <c r="IG3" s="52"/>
      <c r="IH3" s="52"/>
      <c r="II3" s="52"/>
      <c r="IJ3" s="52"/>
      <c r="IK3" s="52"/>
      <c r="IL3" s="52"/>
      <c r="IM3" s="52"/>
    </row>
    <row r="4" spans="1:247">
      <c r="A4" s="69" t="s">
        <v>49</v>
      </c>
      <c r="B4" s="69" t="s">
        <v>40</v>
      </c>
      <c r="C4" s="69" t="s">
        <v>50</v>
      </c>
      <c r="D4" s="69" t="s">
        <v>50</v>
      </c>
      <c r="E4" s="69" t="s">
        <v>28</v>
      </c>
      <c r="F4" s="69" t="s">
        <v>29</v>
      </c>
      <c r="G4" s="69" t="s">
        <v>51</v>
      </c>
      <c r="H4" s="69" t="s">
        <v>52</v>
      </c>
      <c r="I4" s="69" t="s">
        <v>43</v>
      </c>
      <c r="J4" s="69" t="s">
        <v>53</v>
      </c>
      <c r="K4" s="69" t="s">
        <v>45</v>
      </c>
      <c r="L4" s="69" t="s">
        <v>54</v>
      </c>
      <c r="M4" s="69">
        <v>15.4</v>
      </c>
      <c r="N4" s="69" t="s">
        <v>47</v>
      </c>
      <c r="O4" s="69" t="s">
        <v>37</v>
      </c>
      <c r="P4" s="69" t="s">
        <v>55</v>
      </c>
      <c r="Q4" s="52">
        <v>1</v>
      </c>
      <c r="R4" s="52">
        <v>5</v>
      </c>
      <c r="S4" s="52">
        <v>0.8</v>
      </c>
      <c r="T4" s="52">
        <v>154000</v>
      </c>
      <c r="U4" s="76">
        <v>61.6</v>
      </c>
      <c r="V4" s="52">
        <v>2</v>
      </c>
      <c r="W4" s="52">
        <v>2464</v>
      </c>
      <c r="X4" s="76">
        <v>2464</v>
      </c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AR4" s="52"/>
      <c r="AS4" s="52"/>
      <c r="AT4" s="52"/>
      <c r="AU4" s="52"/>
      <c r="AV4" s="52"/>
      <c r="AW4" s="52"/>
      <c r="AX4" s="52"/>
      <c r="AY4" s="52"/>
      <c r="AZ4" s="52"/>
      <c r="BA4" s="52"/>
      <c r="BB4" s="52"/>
      <c r="BC4" s="52"/>
      <c r="BD4" s="52"/>
      <c r="BE4" s="52"/>
      <c r="BF4" s="52"/>
      <c r="BG4" s="52"/>
      <c r="BH4" s="52"/>
      <c r="BI4" s="52"/>
      <c r="BJ4" s="52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  <c r="BZ4" s="52"/>
      <c r="CA4" s="52"/>
      <c r="CB4" s="52"/>
      <c r="CC4" s="52"/>
      <c r="CD4" s="52"/>
      <c r="CE4" s="52"/>
      <c r="CF4" s="52"/>
      <c r="CG4" s="52"/>
      <c r="CH4" s="52"/>
      <c r="CI4" s="52"/>
      <c r="CJ4" s="52"/>
      <c r="CK4" s="52"/>
      <c r="CL4" s="52"/>
      <c r="CM4" s="52"/>
      <c r="CN4" s="52"/>
      <c r="CO4" s="52"/>
      <c r="CP4" s="52"/>
      <c r="CQ4" s="52"/>
      <c r="CR4" s="52"/>
      <c r="CS4" s="52"/>
      <c r="CT4" s="52"/>
      <c r="CU4" s="52"/>
      <c r="CV4" s="52"/>
      <c r="CW4" s="52"/>
      <c r="CX4" s="52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2"/>
      <c r="DR4" s="52"/>
      <c r="DS4" s="52"/>
      <c r="DT4" s="52"/>
      <c r="DU4" s="52"/>
      <c r="DV4" s="52"/>
      <c r="DW4" s="52"/>
      <c r="DX4" s="52"/>
      <c r="DY4" s="52"/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2"/>
      <c r="EK4" s="52"/>
      <c r="EL4" s="52"/>
      <c r="EM4" s="52"/>
      <c r="EN4" s="52"/>
      <c r="EO4" s="52"/>
      <c r="EP4" s="52"/>
      <c r="EQ4" s="52"/>
      <c r="ER4" s="52"/>
      <c r="ES4" s="52"/>
      <c r="ET4" s="52"/>
      <c r="EU4" s="52"/>
      <c r="EV4" s="52"/>
      <c r="EW4" s="52"/>
      <c r="EX4" s="52"/>
      <c r="EY4" s="52"/>
      <c r="EZ4" s="52"/>
      <c r="FA4" s="52"/>
      <c r="FB4" s="52"/>
      <c r="FC4" s="52"/>
      <c r="FD4" s="52"/>
      <c r="FE4" s="52"/>
      <c r="FF4" s="52"/>
      <c r="FG4" s="52"/>
      <c r="FH4" s="52"/>
      <c r="FI4" s="52"/>
      <c r="FJ4" s="52"/>
      <c r="FK4" s="52"/>
      <c r="FL4" s="52"/>
      <c r="FM4" s="52"/>
      <c r="FN4" s="52"/>
      <c r="FO4" s="52"/>
      <c r="FP4" s="52"/>
      <c r="FQ4" s="52"/>
      <c r="FR4" s="52"/>
      <c r="FS4" s="52"/>
      <c r="FT4" s="52"/>
      <c r="FU4" s="52"/>
      <c r="FV4" s="52"/>
      <c r="FW4" s="52"/>
      <c r="FX4" s="52"/>
      <c r="FY4" s="52"/>
      <c r="FZ4" s="52"/>
      <c r="GA4" s="52"/>
      <c r="GB4" s="52"/>
      <c r="GC4" s="52"/>
      <c r="GD4" s="52"/>
      <c r="GE4" s="52"/>
      <c r="GF4" s="52"/>
      <c r="GG4" s="52"/>
      <c r="GH4" s="52"/>
      <c r="GI4" s="52"/>
      <c r="GJ4" s="52"/>
      <c r="GK4" s="52"/>
      <c r="GL4" s="52"/>
      <c r="GM4" s="52"/>
      <c r="GN4" s="52"/>
      <c r="GO4" s="52"/>
      <c r="GP4" s="52"/>
      <c r="GQ4" s="52"/>
      <c r="GR4" s="52"/>
      <c r="GS4" s="52"/>
      <c r="GT4" s="52"/>
      <c r="GU4" s="52"/>
      <c r="GV4" s="52"/>
      <c r="GW4" s="52"/>
      <c r="GX4" s="52"/>
      <c r="GY4" s="52"/>
      <c r="GZ4" s="52"/>
      <c r="HA4" s="52"/>
      <c r="HB4" s="52"/>
      <c r="HC4" s="52"/>
      <c r="HD4" s="52"/>
      <c r="HE4" s="52"/>
      <c r="HF4" s="52"/>
      <c r="HG4" s="52"/>
      <c r="HH4" s="52"/>
      <c r="HI4" s="52"/>
      <c r="HJ4" s="52"/>
      <c r="HK4" s="52"/>
      <c r="HL4" s="52"/>
      <c r="HM4" s="52"/>
      <c r="HN4" s="52"/>
      <c r="HO4" s="52"/>
      <c r="HP4" s="52"/>
      <c r="HQ4" s="52"/>
      <c r="HR4" s="52"/>
      <c r="HS4" s="52"/>
      <c r="HT4" s="52"/>
      <c r="HU4" s="52"/>
      <c r="HV4" s="52"/>
      <c r="HW4" s="52"/>
      <c r="HX4" s="52"/>
      <c r="HY4" s="52"/>
      <c r="HZ4" s="52"/>
      <c r="IA4" s="52"/>
      <c r="IB4" s="52"/>
      <c r="IC4" s="52"/>
      <c r="ID4" s="52"/>
      <c r="IE4" s="52"/>
      <c r="IF4" s="52"/>
      <c r="IG4" s="52"/>
      <c r="IH4" s="52"/>
      <c r="II4" s="52"/>
      <c r="IJ4" s="52"/>
      <c r="IK4" s="52"/>
      <c r="IL4" s="52"/>
      <c r="IM4" s="52"/>
    </row>
    <row r="5" spans="1:247">
      <c r="A5" s="69" t="s">
        <v>56</v>
      </c>
      <c r="B5" s="69" t="s">
        <v>40</v>
      </c>
      <c r="C5" s="69" t="s">
        <v>57</v>
      </c>
      <c r="D5" s="69" t="s">
        <v>57</v>
      </c>
      <c r="E5" s="69" t="s">
        <v>28</v>
      </c>
      <c r="F5" s="69" t="s">
        <v>29</v>
      </c>
      <c r="G5" s="69" t="s">
        <v>57</v>
      </c>
      <c r="H5" s="69" t="s">
        <v>58</v>
      </c>
      <c r="I5" s="69" t="s">
        <v>43</v>
      </c>
      <c r="J5" s="69" t="s">
        <v>59</v>
      </c>
      <c r="K5" s="69" t="s">
        <v>45</v>
      </c>
      <c r="L5" s="69" t="s">
        <v>46</v>
      </c>
      <c r="M5" s="69">
        <v>23.6</v>
      </c>
      <c r="N5" s="69" t="s">
        <v>36</v>
      </c>
      <c r="O5" s="69" t="s">
        <v>37</v>
      </c>
      <c r="P5" s="69" t="s">
        <v>48</v>
      </c>
      <c r="Q5" s="52">
        <v>1</v>
      </c>
      <c r="R5" s="52">
        <v>5</v>
      </c>
      <c r="S5" s="52">
        <v>0.8</v>
      </c>
      <c r="T5" s="52">
        <v>236000</v>
      </c>
      <c r="U5" s="76">
        <v>94.4</v>
      </c>
      <c r="V5" s="52">
        <v>1</v>
      </c>
      <c r="W5" s="52">
        <v>1888</v>
      </c>
      <c r="X5" s="76">
        <v>1888</v>
      </c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  <c r="AY5" s="52"/>
      <c r="AZ5" s="52"/>
      <c r="BA5" s="52"/>
      <c r="BB5" s="52"/>
      <c r="BC5" s="52"/>
      <c r="BD5" s="52"/>
      <c r="BE5" s="52"/>
      <c r="BF5" s="52"/>
      <c r="BG5" s="52"/>
      <c r="BH5" s="52"/>
      <c r="BI5" s="52"/>
      <c r="BJ5" s="52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  <c r="BZ5" s="52"/>
      <c r="CA5" s="52"/>
      <c r="CB5" s="52"/>
      <c r="CC5" s="52"/>
      <c r="CD5" s="52"/>
      <c r="CE5" s="52"/>
      <c r="CF5" s="52"/>
      <c r="CG5" s="52"/>
      <c r="CH5" s="52"/>
      <c r="CI5" s="52"/>
      <c r="CJ5" s="52"/>
      <c r="CK5" s="52"/>
      <c r="CL5" s="52"/>
      <c r="CM5" s="52"/>
      <c r="CN5" s="52"/>
      <c r="CO5" s="52"/>
      <c r="CP5" s="52"/>
      <c r="CQ5" s="52"/>
      <c r="CR5" s="52"/>
      <c r="CS5" s="52"/>
      <c r="CT5" s="52"/>
      <c r="CU5" s="52"/>
      <c r="CV5" s="52"/>
      <c r="CW5" s="52"/>
      <c r="CX5" s="52"/>
      <c r="CY5" s="52"/>
      <c r="CZ5" s="52"/>
      <c r="DA5" s="52"/>
      <c r="DB5" s="52"/>
      <c r="DC5" s="52"/>
      <c r="DD5" s="52"/>
      <c r="DE5" s="52"/>
      <c r="DF5" s="52"/>
      <c r="DG5" s="52"/>
      <c r="DH5" s="52"/>
      <c r="DI5" s="52"/>
      <c r="DJ5" s="52"/>
      <c r="DK5" s="52"/>
      <c r="DL5" s="52"/>
      <c r="DM5" s="52"/>
      <c r="DN5" s="52"/>
      <c r="DO5" s="52"/>
      <c r="DP5" s="52"/>
      <c r="DQ5" s="52"/>
      <c r="DR5" s="52"/>
      <c r="DS5" s="52"/>
      <c r="DT5" s="52"/>
      <c r="DU5" s="52"/>
      <c r="DV5" s="52"/>
      <c r="DW5" s="52"/>
      <c r="DX5" s="52"/>
      <c r="DY5" s="52"/>
      <c r="DZ5" s="52"/>
      <c r="EA5" s="52"/>
      <c r="EB5" s="52"/>
      <c r="EC5" s="52"/>
      <c r="ED5" s="52"/>
      <c r="EE5" s="52"/>
      <c r="EF5" s="52"/>
      <c r="EG5" s="52"/>
      <c r="EH5" s="52"/>
      <c r="EI5" s="52"/>
      <c r="EJ5" s="52"/>
      <c r="EK5" s="52"/>
      <c r="EL5" s="52"/>
      <c r="EM5" s="52"/>
      <c r="EN5" s="52"/>
      <c r="EO5" s="52"/>
      <c r="EP5" s="52"/>
      <c r="EQ5" s="52"/>
      <c r="ER5" s="52"/>
      <c r="ES5" s="52"/>
      <c r="ET5" s="52"/>
      <c r="EU5" s="52"/>
      <c r="EV5" s="52"/>
      <c r="EW5" s="52"/>
      <c r="EX5" s="52"/>
      <c r="EY5" s="52"/>
      <c r="EZ5" s="52"/>
      <c r="FA5" s="52"/>
      <c r="FB5" s="52"/>
      <c r="FC5" s="52"/>
      <c r="FD5" s="52"/>
      <c r="FE5" s="52"/>
      <c r="FF5" s="52"/>
      <c r="FG5" s="52"/>
      <c r="FH5" s="52"/>
      <c r="FI5" s="52"/>
      <c r="FJ5" s="52"/>
      <c r="FK5" s="52"/>
      <c r="FL5" s="52"/>
      <c r="FM5" s="52"/>
      <c r="FN5" s="52"/>
      <c r="FO5" s="52"/>
      <c r="FP5" s="52"/>
      <c r="FQ5" s="52"/>
      <c r="FR5" s="52"/>
      <c r="FS5" s="52"/>
      <c r="FT5" s="52"/>
      <c r="FU5" s="52"/>
      <c r="FV5" s="52"/>
      <c r="FW5" s="52"/>
      <c r="FX5" s="52"/>
      <c r="FY5" s="52"/>
      <c r="FZ5" s="52"/>
      <c r="GA5" s="52"/>
      <c r="GB5" s="52"/>
      <c r="GC5" s="52"/>
      <c r="GD5" s="52"/>
      <c r="GE5" s="52"/>
      <c r="GF5" s="52"/>
      <c r="GG5" s="52"/>
      <c r="GH5" s="52"/>
      <c r="GI5" s="52"/>
      <c r="GJ5" s="52"/>
      <c r="GK5" s="52"/>
      <c r="GL5" s="52"/>
      <c r="GM5" s="52"/>
      <c r="GN5" s="52"/>
      <c r="GO5" s="52"/>
      <c r="GP5" s="52"/>
      <c r="GQ5" s="52"/>
      <c r="GR5" s="52"/>
      <c r="GS5" s="52"/>
      <c r="GT5" s="52"/>
      <c r="GU5" s="52"/>
      <c r="GV5" s="52"/>
      <c r="GW5" s="52"/>
      <c r="GX5" s="52"/>
      <c r="GY5" s="52"/>
      <c r="GZ5" s="52"/>
      <c r="HA5" s="52"/>
      <c r="HB5" s="52"/>
      <c r="HC5" s="52"/>
      <c r="HD5" s="52"/>
      <c r="HE5" s="52"/>
      <c r="HF5" s="52"/>
      <c r="HG5" s="52"/>
      <c r="HH5" s="52"/>
      <c r="HI5" s="52"/>
      <c r="HJ5" s="52"/>
      <c r="HK5" s="52"/>
      <c r="HL5" s="52"/>
      <c r="HM5" s="52"/>
      <c r="HN5" s="52"/>
      <c r="HO5" s="52"/>
      <c r="HP5" s="52"/>
      <c r="HQ5" s="52"/>
      <c r="HR5" s="52"/>
      <c r="HS5" s="52"/>
      <c r="HT5" s="52"/>
      <c r="HU5" s="52"/>
      <c r="HV5" s="52"/>
      <c r="HW5" s="52"/>
      <c r="HX5" s="52"/>
      <c r="HY5" s="52"/>
      <c r="HZ5" s="52"/>
      <c r="IA5" s="52"/>
      <c r="IB5" s="52"/>
      <c r="IC5" s="52"/>
      <c r="ID5" s="52"/>
      <c r="IE5" s="52"/>
      <c r="IF5" s="52"/>
      <c r="IG5" s="52"/>
      <c r="IH5" s="52"/>
      <c r="II5" s="52"/>
      <c r="IJ5" s="52"/>
      <c r="IK5" s="52"/>
      <c r="IL5" s="52"/>
      <c r="IM5" s="52"/>
    </row>
    <row r="6" spans="1:247">
      <c r="A6" s="69" t="s">
        <v>60</v>
      </c>
      <c r="B6" s="69" t="s">
        <v>40</v>
      </c>
      <c r="C6" s="69" t="s">
        <v>57</v>
      </c>
      <c r="D6" s="69" t="s">
        <v>57</v>
      </c>
      <c r="E6" s="69" t="s">
        <v>28</v>
      </c>
      <c r="F6" s="69" t="s">
        <v>29</v>
      </c>
      <c r="G6" s="69" t="s">
        <v>57</v>
      </c>
      <c r="H6" s="69" t="s">
        <v>61</v>
      </c>
      <c r="I6" s="69" t="s">
        <v>43</v>
      </c>
      <c r="J6" s="69" t="s">
        <v>62</v>
      </c>
      <c r="K6" s="69" t="s">
        <v>45</v>
      </c>
      <c r="L6" s="69" t="s">
        <v>46</v>
      </c>
      <c r="M6" s="69">
        <v>23.5</v>
      </c>
      <c r="N6" s="69" t="s">
        <v>36</v>
      </c>
      <c r="O6" s="69" t="s">
        <v>37</v>
      </c>
      <c r="P6" s="69" t="s">
        <v>48</v>
      </c>
      <c r="Q6" s="52">
        <v>1</v>
      </c>
      <c r="R6" s="52">
        <v>5</v>
      </c>
      <c r="S6" s="52">
        <v>0.8</v>
      </c>
      <c r="T6" s="52">
        <v>235000</v>
      </c>
      <c r="U6" s="76">
        <v>94</v>
      </c>
      <c r="V6" s="52">
        <v>1</v>
      </c>
      <c r="W6" s="52">
        <v>1880</v>
      </c>
      <c r="X6" s="76">
        <v>1880</v>
      </c>
      <c r="Y6" s="52"/>
      <c r="Z6" s="52"/>
      <c r="AA6" s="52"/>
      <c r="AB6" s="52"/>
      <c r="AC6" s="52"/>
      <c r="AD6" s="52"/>
      <c r="AE6" s="52"/>
      <c r="AF6" s="52"/>
      <c r="AG6" s="52"/>
      <c r="AH6" s="52"/>
      <c r="AI6" s="52"/>
      <c r="AJ6" s="52"/>
      <c r="AK6" s="52"/>
      <c r="AL6" s="52"/>
      <c r="AM6" s="52"/>
      <c r="AN6" s="52"/>
      <c r="AO6" s="52"/>
      <c r="AP6" s="52"/>
      <c r="AQ6" s="52"/>
      <c r="AR6" s="52"/>
      <c r="AS6" s="52"/>
      <c r="AT6" s="52"/>
      <c r="AU6" s="52"/>
      <c r="AV6" s="52"/>
      <c r="AW6" s="52"/>
      <c r="AX6" s="52"/>
      <c r="AY6" s="52"/>
      <c r="AZ6" s="52"/>
      <c r="BA6" s="52"/>
      <c r="BB6" s="52"/>
      <c r="BC6" s="52"/>
      <c r="BD6" s="52"/>
      <c r="BE6" s="52"/>
      <c r="BF6" s="52"/>
      <c r="BG6" s="52"/>
      <c r="BH6" s="52"/>
      <c r="BI6" s="52"/>
      <c r="BJ6" s="52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  <c r="BZ6" s="52"/>
      <c r="CA6" s="52"/>
      <c r="CB6" s="52"/>
      <c r="CC6" s="52"/>
      <c r="CD6" s="52"/>
      <c r="CE6" s="52"/>
      <c r="CF6" s="52"/>
      <c r="CG6" s="52"/>
      <c r="CH6" s="52"/>
      <c r="CI6" s="52"/>
      <c r="CJ6" s="52"/>
      <c r="CK6" s="52"/>
      <c r="CL6" s="52"/>
      <c r="CM6" s="52"/>
      <c r="CN6" s="52"/>
      <c r="CO6" s="52"/>
      <c r="CP6" s="52"/>
      <c r="CQ6" s="52"/>
      <c r="CR6" s="52"/>
      <c r="CS6" s="52"/>
      <c r="CT6" s="52"/>
      <c r="CU6" s="52"/>
      <c r="CV6" s="52"/>
      <c r="CW6" s="52"/>
      <c r="CX6" s="52"/>
      <c r="CY6" s="52"/>
      <c r="CZ6" s="52"/>
      <c r="DA6" s="52"/>
      <c r="DB6" s="52"/>
      <c r="DC6" s="52"/>
      <c r="DD6" s="52"/>
      <c r="DE6" s="52"/>
      <c r="DF6" s="52"/>
      <c r="DG6" s="52"/>
      <c r="DH6" s="52"/>
      <c r="DI6" s="52"/>
      <c r="DJ6" s="52"/>
      <c r="DK6" s="52"/>
      <c r="DL6" s="52"/>
      <c r="DM6" s="52"/>
      <c r="DN6" s="52"/>
      <c r="DO6" s="52"/>
      <c r="DP6" s="52"/>
      <c r="DQ6" s="52"/>
      <c r="DR6" s="52"/>
      <c r="DS6" s="52"/>
      <c r="DT6" s="52"/>
      <c r="DU6" s="52"/>
      <c r="DV6" s="52"/>
      <c r="DW6" s="52"/>
      <c r="DX6" s="52"/>
      <c r="DY6" s="52"/>
      <c r="DZ6" s="52"/>
      <c r="EA6" s="52"/>
      <c r="EB6" s="52"/>
      <c r="EC6" s="52"/>
      <c r="ED6" s="52"/>
      <c r="EE6" s="52"/>
      <c r="EF6" s="52"/>
      <c r="EG6" s="52"/>
      <c r="EH6" s="52"/>
      <c r="EI6" s="52"/>
      <c r="EJ6" s="52"/>
      <c r="EK6" s="52"/>
      <c r="EL6" s="52"/>
      <c r="EM6" s="52"/>
      <c r="EN6" s="52"/>
      <c r="EO6" s="52"/>
      <c r="EP6" s="52"/>
      <c r="EQ6" s="52"/>
      <c r="ER6" s="52"/>
      <c r="ES6" s="52"/>
      <c r="ET6" s="52"/>
      <c r="EU6" s="52"/>
      <c r="EV6" s="52"/>
      <c r="EW6" s="52"/>
      <c r="EX6" s="52"/>
      <c r="EY6" s="52"/>
      <c r="EZ6" s="52"/>
      <c r="FA6" s="52"/>
      <c r="FB6" s="52"/>
      <c r="FC6" s="52"/>
      <c r="FD6" s="52"/>
      <c r="FE6" s="52"/>
      <c r="FF6" s="52"/>
      <c r="FG6" s="52"/>
      <c r="FH6" s="52"/>
      <c r="FI6" s="52"/>
      <c r="FJ6" s="52"/>
      <c r="FK6" s="52"/>
      <c r="FL6" s="52"/>
      <c r="FM6" s="52"/>
      <c r="FN6" s="52"/>
      <c r="FO6" s="52"/>
      <c r="FP6" s="52"/>
      <c r="FQ6" s="52"/>
      <c r="FR6" s="52"/>
      <c r="FS6" s="52"/>
      <c r="FT6" s="52"/>
      <c r="FU6" s="52"/>
      <c r="FV6" s="52"/>
      <c r="FW6" s="52"/>
      <c r="FX6" s="52"/>
      <c r="FY6" s="52"/>
      <c r="FZ6" s="52"/>
      <c r="GA6" s="52"/>
      <c r="GB6" s="52"/>
      <c r="GC6" s="52"/>
      <c r="GD6" s="52"/>
      <c r="GE6" s="52"/>
      <c r="GF6" s="52"/>
      <c r="GG6" s="52"/>
      <c r="GH6" s="52"/>
      <c r="GI6" s="52"/>
      <c r="GJ6" s="52"/>
      <c r="GK6" s="52"/>
      <c r="GL6" s="52"/>
      <c r="GM6" s="52"/>
      <c r="GN6" s="52"/>
      <c r="GO6" s="52"/>
      <c r="GP6" s="52"/>
      <c r="GQ6" s="52"/>
      <c r="GR6" s="52"/>
      <c r="GS6" s="52"/>
      <c r="GT6" s="52"/>
      <c r="GU6" s="52"/>
      <c r="GV6" s="52"/>
      <c r="GW6" s="52"/>
      <c r="GX6" s="52"/>
      <c r="GY6" s="52"/>
      <c r="GZ6" s="52"/>
      <c r="HA6" s="52"/>
      <c r="HB6" s="52"/>
      <c r="HC6" s="52"/>
      <c r="HD6" s="52"/>
      <c r="HE6" s="52"/>
      <c r="HF6" s="52"/>
      <c r="HG6" s="52"/>
      <c r="HH6" s="52"/>
      <c r="HI6" s="52"/>
      <c r="HJ6" s="52"/>
      <c r="HK6" s="52"/>
      <c r="HL6" s="52"/>
      <c r="HM6" s="52"/>
      <c r="HN6" s="52"/>
      <c r="HO6" s="52"/>
      <c r="HP6" s="52"/>
      <c r="HQ6" s="52"/>
      <c r="HR6" s="52"/>
      <c r="HS6" s="52"/>
      <c r="HT6" s="52"/>
      <c r="HU6" s="52"/>
      <c r="HV6" s="52"/>
      <c r="HW6" s="52"/>
      <c r="HX6" s="52"/>
      <c r="HY6" s="52"/>
      <c r="HZ6" s="52"/>
      <c r="IA6" s="52"/>
      <c r="IB6" s="52"/>
      <c r="IC6" s="52"/>
      <c r="ID6" s="52"/>
      <c r="IE6" s="52"/>
      <c r="IF6" s="52"/>
      <c r="IG6" s="52"/>
      <c r="IH6" s="52"/>
      <c r="II6" s="52"/>
      <c r="IJ6" s="52"/>
      <c r="IK6" s="52"/>
      <c r="IL6" s="52"/>
      <c r="IM6" s="52"/>
    </row>
    <row r="7" spans="1:247">
      <c r="A7" s="69" t="s">
        <v>63</v>
      </c>
      <c r="B7" s="69" t="s">
        <v>40</v>
      </c>
      <c r="C7" s="69" t="s">
        <v>50</v>
      </c>
      <c r="D7" s="69" t="s">
        <v>50</v>
      </c>
      <c r="E7" s="69" t="s">
        <v>28</v>
      </c>
      <c r="F7" s="69" t="s">
        <v>29</v>
      </c>
      <c r="G7" s="69" t="s">
        <v>50</v>
      </c>
      <c r="H7" s="69" t="s">
        <v>64</v>
      </c>
      <c r="I7" s="69" t="s">
        <v>43</v>
      </c>
      <c r="J7" s="69" t="s">
        <v>62</v>
      </c>
      <c r="K7" s="69" t="s">
        <v>45</v>
      </c>
      <c r="L7" s="69" t="s">
        <v>54</v>
      </c>
      <c r="M7" s="69">
        <v>19.5</v>
      </c>
      <c r="N7" s="69" t="s">
        <v>36</v>
      </c>
      <c r="O7" s="69" t="s">
        <v>37</v>
      </c>
      <c r="P7" s="69" t="s">
        <v>55</v>
      </c>
      <c r="Q7" s="52">
        <v>1</v>
      </c>
      <c r="R7" s="52">
        <v>5</v>
      </c>
      <c r="S7" s="52">
        <v>0.8</v>
      </c>
      <c r="T7" s="52">
        <v>195000</v>
      </c>
      <c r="U7" s="76">
        <v>78</v>
      </c>
      <c r="V7" s="52">
        <v>2</v>
      </c>
      <c r="W7" s="52">
        <v>3120</v>
      </c>
      <c r="X7" s="76">
        <v>3120</v>
      </c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2"/>
      <c r="CS7" s="52"/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F7" s="52"/>
      <c r="DG7" s="52"/>
      <c r="DH7" s="52"/>
      <c r="DI7" s="52"/>
      <c r="DJ7" s="52"/>
      <c r="DK7" s="52"/>
      <c r="DL7" s="52"/>
      <c r="DM7" s="52"/>
      <c r="DN7" s="52"/>
      <c r="DO7" s="52"/>
      <c r="DP7" s="52"/>
      <c r="DQ7" s="52"/>
      <c r="DR7" s="52"/>
      <c r="DS7" s="52"/>
      <c r="DT7" s="52"/>
      <c r="DU7" s="52"/>
      <c r="DV7" s="52"/>
      <c r="DW7" s="52"/>
      <c r="DX7" s="52"/>
      <c r="DY7" s="52"/>
      <c r="DZ7" s="52"/>
      <c r="EA7" s="52"/>
      <c r="EB7" s="52"/>
      <c r="EC7" s="52"/>
      <c r="ED7" s="52"/>
      <c r="EE7" s="52"/>
      <c r="EF7" s="52"/>
      <c r="EG7" s="52"/>
      <c r="EH7" s="52"/>
      <c r="EI7" s="52"/>
      <c r="EJ7" s="52"/>
      <c r="EK7" s="52"/>
      <c r="EL7" s="52"/>
      <c r="EM7" s="52"/>
      <c r="EN7" s="52"/>
      <c r="EO7" s="52"/>
      <c r="EP7" s="52"/>
      <c r="EQ7" s="52"/>
      <c r="ER7" s="52"/>
      <c r="ES7" s="52"/>
      <c r="ET7" s="52"/>
      <c r="EU7" s="52"/>
      <c r="EV7" s="52"/>
      <c r="EW7" s="52"/>
      <c r="EX7" s="52"/>
      <c r="EY7" s="52"/>
      <c r="EZ7" s="52"/>
      <c r="FA7" s="52"/>
      <c r="FB7" s="52"/>
      <c r="FC7" s="52"/>
      <c r="FD7" s="52"/>
      <c r="FE7" s="52"/>
      <c r="FF7" s="52"/>
      <c r="FG7" s="52"/>
      <c r="FH7" s="52"/>
      <c r="FI7" s="52"/>
      <c r="FJ7" s="52"/>
      <c r="FK7" s="52"/>
      <c r="FL7" s="52"/>
      <c r="FM7" s="52"/>
      <c r="FN7" s="52"/>
      <c r="FO7" s="52"/>
      <c r="FP7" s="52"/>
      <c r="FQ7" s="52"/>
      <c r="FR7" s="52"/>
      <c r="FS7" s="52"/>
      <c r="FT7" s="52"/>
      <c r="FU7" s="52"/>
      <c r="FV7" s="52"/>
      <c r="FW7" s="52"/>
      <c r="FX7" s="52"/>
      <c r="FY7" s="52"/>
      <c r="FZ7" s="52"/>
      <c r="GA7" s="52"/>
      <c r="GB7" s="52"/>
      <c r="GC7" s="52"/>
      <c r="GD7" s="52"/>
      <c r="GE7" s="52"/>
      <c r="GF7" s="52"/>
      <c r="GG7" s="52"/>
      <c r="GH7" s="52"/>
      <c r="GI7" s="52"/>
      <c r="GJ7" s="52"/>
      <c r="GK7" s="52"/>
      <c r="GL7" s="52"/>
      <c r="GM7" s="52"/>
      <c r="GN7" s="52"/>
      <c r="GO7" s="52"/>
      <c r="GP7" s="52"/>
      <c r="GQ7" s="52"/>
      <c r="GR7" s="52"/>
      <c r="GS7" s="52"/>
      <c r="GT7" s="52"/>
      <c r="GU7" s="52"/>
      <c r="GV7" s="52"/>
      <c r="GW7" s="52"/>
      <c r="GX7" s="52"/>
      <c r="GY7" s="52"/>
      <c r="GZ7" s="52"/>
      <c r="HA7" s="52"/>
      <c r="HB7" s="52"/>
      <c r="HC7" s="52"/>
      <c r="HD7" s="52"/>
      <c r="HE7" s="52"/>
      <c r="HF7" s="52"/>
      <c r="HG7" s="52"/>
      <c r="HH7" s="52"/>
      <c r="HI7" s="52"/>
      <c r="HJ7" s="52"/>
      <c r="HK7" s="52"/>
      <c r="HL7" s="52"/>
      <c r="HM7" s="52"/>
      <c r="HN7" s="52"/>
      <c r="HO7" s="52"/>
      <c r="HP7" s="52"/>
      <c r="HQ7" s="52"/>
      <c r="HR7" s="52"/>
      <c r="HS7" s="52"/>
      <c r="HT7" s="52"/>
      <c r="HU7" s="52"/>
      <c r="HV7" s="52"/>
      <c r="HW7" s="52"/>
      <c r="HX7" s="52"/>
      <c r="HY7" s="52"/>
      <c r="HZ7" s="52"/>
      <c r="IA7" s="52"/>
      <c r="IB7" s="52"/>
      <c r="IC7" s="52"/>
      <c r="ID7" s="52"/>
      <c r="IE7" s="52"/>
      <c r="IF7" s="52"/>
      <c r="IG7" s="52"/>
      <c r="IH7" s="52"/>
      <c r="II7" s="52"/>
      <c r="IJ7" s="52"/>
      <c r="IK7" s="52"/>
      <c r="IL7" s="52"/>
      <c r="IM7" s="52"/>
    </row>
    <row r="8" spans="1:247">
      <c r="A8" s="64" t="s">
        <v>65</v>
      </c>
      <c r="B8" s="72" t="s">
        <v>40</v>
      </c>
      <c r="C8" s="73" t="s">
        <v>66</v>
      </c>
      <c r="D8" s="73" t="s">
        <v>66</v>
      </c>
      <c r="E8" s="64" t="s">
        <v>28</v>
      </c>
      <c r="F8" s="64"/>
      <c r="G8" s="74" t="s">
        <v>67</v>
      </c>
      <c r="H8" s="73" t="s">
        <v>68</v>
      </c>
      <c r="I8" s="72" t="s">
        <v>43</v>
      </c>
      <c r="J8" s="72" t="s">
        <v>69</v>
      </c>
      <c r="K8" s="72" t="s">
        <v>45</v>
      </c>
      <c r="L8" s="64" t="s">
        <v>46</v>
      </c>
      <c r="M8" s="72">
        <v>29.6</v>
      </c>
      <c r="N8" s="52" t="s">
        <v>36</v>
      </c>
      <c r="O8" s="69" t="s">
        <v>37</v>
      </c>
      <c r="P8" s="73" t="s">
        <v>55</v>
      </c>
      <c r="Q8" s="52">
        <v>1</v>
      </c>
      <c r="R8" s="52">
        <v>5</v>
      </c>
      <c r="S8" s="52">
        <v>0.8</v>
      </c>
      <c r="T8" s="52">
        <v>104000</v>
      </c>
      <c r="U8" s="76">
        <v>41.6</v>
      </c>
      <c r="V8" s="52">
        <v>2</v>
      </c>
      <c r="W8" s="52">
        <v>1664</v>
      </c>
      <c r="X8" s="76">
        <v>1664</v>
      </c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  <c r="CA8" s="52"/>
      <c r="CB8" s="52"/>
      <c r="CC8" s="52"/>
      <c r="CD8" s="52"/>
      <c r="CE8" s="52"/>
      <c r="CF8" s="52"/>
      <c r="CG8" s="52"/>
      <c r="CH8" s="52"/>
      <c r="CI8" s="52"/>
      <c r="CJ8" s="52"/>
      <c r="CK8" s="52"/>
      <c r="CL8" s="52"/>
      <c r="CM8" s="52"/>
      <c r="CN8" s="52"/>
      <c r="CO8" s="52"/>
      <c r="CP8" s="52"/>
      <c r="CQ8" s="52"/>
      <c r="CR8" s="52"/>
      <c r="CS8" s="52"/>
      <c r="CT8" s="52"/>
      <c r="CU8" s="52"/>
      <c r="CV8" s="52"/>
      <c r="CW8" s="52"/>
      <c r="CX8" s="52"/>
      <c r="CY8" s="52"/>
      <c r="CZ8" s="52"/>
      <c r="DA8" s="52"/>
      <c r="DB8" s="52"/>
      <c r="DC8" s="52"/>
      <c r="DD8" s="52"/>
      <c r="DE8" s="52"/>
      <c r="DF8" s="52"/>
      <c r="DG8" s="52"/>
      <c r="DH8" s="52"/>
      <c r="DI8" s="52"/>
      <c r="DJ8" s="52"/>
      <c r="DK8" s="52"/>
      <c r="DL8" s="52"/>
      <c r="DM8" s="52"/>
      <c r="DN8" s="52"/>
      <c r="DO8" s="52"/>
      <c r="DP8" s="52"/>
      <c r="DQ8" s="52"/>
      <c r="DR8" s="52"/>
      <c r="DS8" s="52"/>
      <c r="DT8" s="52"/>
      <c r="DU8" s="52"/>
      <c r="DV8" s="52"/>
      <c r="DW8" s="52"/>
      <c r="DX8" s="52"/>
      <c r="DY8" s="52"/>
      <c r="DZ8" s="52"/>
      <c r="EA8" s="52"/>
      <c r="EB8" s="52"/>
      <c r="EC8" s="52"/>
      <c r="ED8" s="52"/>
      <c r="EE8" s="52"/>
      <c r="EF8" s="52"/>
      <c r="EG8" s="52"/>
      <c r="EH8" s="52"/>
      <c r="EI8" s="52"/>
      <c r="EJ8" s="52"/>
      <c r="EK8" s="52"/>
      <c r="EL8" s="52"/>
      <c r="EM8" s="52"/>
      <c r="EN8" s="52"/>
      <c r="EO8" s="52"/>
      <c r="EP8" s="52"/>
      <c r="EQ8" s="52"/>
      <c r="ER8" s="52"/>
      <c r="ES8" s="52"/>
      <c r="ET8" s="52"/>
      <c r="EU8" s="52"/>
      <c r="EV8" s="52"/>
      <c r="EW8" s="52"/>
      <c r="EX8" s="52"/>
      <c r="EY8" s="52"/>
      <c r="EZ8" s="52"/>
      <c r="FA8" s="52"/>
      <c r="FB8" s="52"/>
      <c r="FC8" s="52"/>
      <c r="FD8" s="52"/>
      <c r="FE8" s="52"/>
      <c r="FF8" s="52"/>
      <c r="FG8" s="52"/>
      <c r="FH8" s="52"/>
      <c r="FI8" s="52"/>
      <c r="FJ8" s="52"/>
      <c r="FK8" s="52"/>
      <c r="FL8" s="52"/>
      <c r="FM8" s="52"/>
      <c r="FN8" s="52"/>
      <c r="FO8" s="52"/>
      <c r="FP8" s="52"/>
      <c r="FQ8" s="52"/>
      <c r="FR8" s="52"/>
      <c r="FS8" s="52"/>
      <c r="FT8" s="52"/>
      <c r="FU8" s="52"/>
      <c r="FV8" s="52"/>
      <c r="FW8" s="52"/>
      <c r="FX8" s="52"/>
      <c r="FY8" s="52"/>
      <c r="FZ8" s="52"/>
      <c r="GA8" s="52"/>
      <c r="GB8" s="52"/>
      <c r="GC8" s="52"/>
      <c r="GD8" s="52"/>
      <c r="GE8" s="52"/>
      <c r="GF8" s="52"/>
      <c r="GG8" s="52"/>
      <c r="GH8" s="52"/>
      <c r="GI8" s="52"/>
      <c r="GJ8" s="52"/>
      <c r="GK8" s="52"/>
      <c r="GL8" s="52"/>
      <c r="GM8" s="52"/>
      <c r="GN8" s="52"/>
      <c r="GO8" s="52"/>
      <c r="GP8" s="52"/>
      <c r="GQ8" s="52"/>
      <c r="GR8" s="52"/>
      <c r="GS8" s="52"/>
      <c r="GT8" s="52"/>
      <c r="GU8" s="52"/>
      <c r="GV8" s="52"/>
      <c r="GW8" s="52"/>
      <c r="GX8" s="52"/>
      <c r="GY8" s="52"/>
      <c r="GZ8" s="52"/>
      <c r="HA8" s="52"/>
      <c r="HB8" s="52"/>
      <c r="HC8" s="52"/>
      <c r="HD8" s="52"/>
      <c r="HE8" s="52"/>
      <c r="HF8" s="52"/>
      <c r="HG8" s="52"/>
      <c r="HH8" s="52"/>
      <c r="HI8" s="52"/>
      <c r="HJ8" s="52"/>
      <c r="HK8" s="52"/>
      <c r="HL8" s="52"/>
      <c r="HM8" s="52"/>
      <c r="HN8" s="52"/>
      <c r="HO8" s="52"/>
      <c r="HP8" s="52"/>
      <c r="HQ8" s="52"/>
      <c r="HR8" s="52"/>
      <c r="HS8" s="52"/>
      <c r="HT8" s="52"/>
      <c r="HU8" s="52"/>
      <c r="HV8" s="52"/>
      <c r="HW8" s="52"/>
      <c r="HX8" s="52"/>
      <c r="HY8" s="52"/>
      <c r="HZ8" s="52"/>
      <c r="IA8" s="52"/>
      <c r="IB8" s="52"/>
      <c r="IC8" s="52"/>
      <c r="ID8" s="52"/>
      <c r="IE8" s="52"/>
      <c r="IF8" s="52"/>
      <c r="IG8" s="52"/>
      <c r="IH8" s="52"/>
      <c r="II8" s="52"/>
      <c r="IJ8" s="52"/>
      <c r="IK8" s="52"/>
      <c r="IL8" s="52"/>
      <c r="IM8" s="52"/>
    </row>
    <row r="9" spans="21:21">
      <c r="U9">
        <f>SUM(U2:U8)</f>
        <v>465.6</v>
      </c>
    </row>
  </sheetData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Y49"/>
  <sheetViews>
    <sheetView workbookViewId="0">
      <selection activeCell="A1" sqref="A1:Q49"/>
    </sheetView>
  </sheetViews>
  <sheetFormatPr defaultColWidth="9.12727272727273" defaultRowHeight="12.5"/>
  <cols>
    <col min="1" max="1" width="9.12727272727273" style="53"/>
    <col min="2" max="2" width="23" style="53" customWidth="1"/>
    <col min="3" max="6" width="9.12727272727273" style="53"/>
    <col min="7" max="7" width="20" style="53" customWidth="1"/>
    <col min="8" max="8" width="10.7545454545455" style="53" customWidth="1"/>
    <col min="9" max="11" width="9.12727272727273" style="53"/>
    <col min="12" max="12" width="19.6272727272727" style="53" customWidth="1"/>
    <col min="13" max="14" width="9.12727272727273" style="53"/>
    <col min="15" max="15" width="8.81818181818182" style="53" customWidth="1"/>
    <col min="16" max="16384" width="9.12727272727273" style="53"/>
  </cols>
  <sheetData>
    <row r="1" s="52" customFormat="1" ht="14" spans="1:35">
      <c r="A1" s="54" t="s">
        <v>70</v>
      </c>
      <c r="B1" s="54" t="s">
        <v>71</v>
      </c>
      <c r="C1" s="54" t="s">
        <v>4</v>
      </c>
      <c r="D1" s="54" t="s">
        <v>72</v>
      </c>
      <c r="E1" s="54" t="s">
        <v>1</v>
      </c>
      <c r="F1" s="54" t="s">
        <v>2</v>
      </c>
      <c r="G1" s="54" t="s">
        <v>5</v>
      </c>
      <c r="H1" s="54" t="s">
        <v>73</v>
      </c>
      <c r="I1" s="54" t="s">
        <v>74</v>
      </c>
      <c r="J1" s="60" t="s">
        <v>3</v>
      </c>
      <c r="K1" s="60" t="s">
        <v>75</v>
      </c>
      <c r="L1" s="54" t="s">
        <v>76</v>
      </c>
      <c r="M1" s="54" t="s">
        <v>77</v>
      </c>
      <c r="N1" s="54" t="s">
        <v>78</v>
      </c>
      <c r="O1" s="60" t="s">
        <v>78</v>
      </c>
      <c r="P1" s="60" t="s">
        <v>20</v>
      </c>
      <c r="Q1" s="54" t="s">
        <v>10</v>
      </c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</row>
    <row r="2" s="52" customFormat="1" ht="14" spans="1:35">
      <c r="A2" s="55" t="s">
        <v>79</v>
      </c>
      <c r="B2" s="55" t="s">
        <v>80</v>
      </c>
      <c r="C2" s="56" t="s">
        <v>28</v>
      </c>
      <c r="D2" s="55" t="s">
        <v>29</v>
      </c>
      <c r="E2" s="55" t="s">
        <v>40</v>
      </c>
      <c r="F2" s="55" t="s">
        <v>81</v>
      </c>
      <c r="G2" s="55" t="s">
        <v>29</v>
      </c>
      <c r="H2" s="55" t="s">
        <v>82</v>
      </c>
      <c r="I2" s="55">
        <v>2</v>
      </c>
      <c r="J2" s="56" t="s">
        <v>83</v>
      </c>
      <c r="K2" s="55">
        <v>0.3</v>
      </c>
      <c r="L2" s="55" t="s">
        <v>84</v>
      </c>
      <c r="M2" s="55" t="s">
        <v>85</v>
      </c>
      <c r="N2" s="55" t="s">
        <v>86</v>
      </c>
      <c r="O2" s="55">
        <v>20</v>
      </c>
      <c r="P2" s="55">
        <v>6</v>
      </c>
      <c r="Q2" s="55" t="s">
        <v>45</v>
      </c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</row>
    <row r="3" s="52" customFormat="1" ht="14" spans="1:35">
      <c r="A3" s="55" t="s">
        <v>79</v>
      </c>
      <c r="B3" s="55" t="s">
        <v>87</v>
      </c>
      <c r="C3" s="55" t="s">
        <v>28</v>
      </c>
      <c r="D3" s="55" t="s">
        <v>29</v>
      </c>
      <c r="E3" s="55" t="s">
        <v>40</v>
      </c>
      <c r="F3" s="55" t="s">
        <v>27</v>
      </c>
      <c r="G3" s="55" t="s">
        <v>29</v>
      </c>
      <c r="H3" s="55" t="s">
        <v>27</v>
      </c>
      <c r="I3" s="55">
        <v>1</v>
      </c>
      <c r="J3" s="55" t="s">
        <v>27</v>
      </c>
      <c r="K3" s="55">
        <v>1</v>
      </c>
      <c r="L3" s="55" t="s">
        <v>88</v>
      </c>
      <c r="M3" s="55" t="s">
        <v>89</v>
      </c>
      <c r="N3" s="55" t="s">
        <v>86</v>
      </c>
      <c r="O3" s="55">
        <v>0</v>
      </c>
      <c r="P3" s="55">
        <v>0</v>
      </c>
      <c r="Q3" s="55" t="s">
        <v>45</v>
      </c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</row>
    <row r="4" s="52" customFormat="1" ht="14" spans="1:35">
      <c r="A4" s="55" t="s">
        <v>79</v>
      </c>
      <c r="B4" s="55" t="s">
        <v>90</v>
      </c>
      <c r="C4" s="55" t="s">
        <v>28</v>
      </c>
      <c r="D4" s="55" t="s">
        <v>29</v>
      </c>
      <c r="E4" s="55" t="s">
        <v>40</v>
      </c>
      <c r="F4" s="55" t="s">
        <v>91</v>
      </c>
      <c r="G4" s="55" t="s">
        <v>29</v>
      </c>
      <c r="H4" s="55" t="s">
        <v>91</v>
      </c>
      <c r="I4" s="55">
        <v>1</v>
      </c>
      <c r="J4" s="55" t="s">
        <v>91</v>
      </c>
      <c r="K4" s="55">
        <v>1</v>
      </c>
      <c r="L4" s="55" t="s">
        <v>92</v>
      </c>
      <c r="M4" s="55" t="s">
        <v>93</v>
      </c>
      <c r="N4" s="55" t="s">
        <v>86</v>
      </c>
      <c r="O4" s="55">
        <v>20</v>
      </c>
      <c r="P4" s="55">
        <v>20</v>
      </c>
      <c r="Q4" s="55" t="s">
        <v>45</v>
      </c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</row>
    <row r="5" s="52" customFormat="1" ht="14" spans="1:35">
      <c r="A5" s="55" t="s">
        <v>79</v>
      </c>
      <c r="B5" s="55" t="s">
        <v>94</v>
      </c>
      <c r="C5" s="55" t="s">
        <v>28</v>
      </c>
      <c r="D5" s="55" t="s">
        <v>29</v>
      </c>
      <c r="E5" s="55" t="s">
        <v>40</v>
      </c>
      <c r="F5" s="55" t="s">
        <v>95</v>
      </c>
      <c r="G5" s="55" t="s">
        <v>29</v>
      </c>
      <c r="H5" s="55" t="s">
        <v>95</v>
      </c>
      <c r="I5" s="55">
        <v>1</v>
      </c>
      <c r="J5" s="55" t="s">
        <v>95</v>
      </c>
      <c r="K5" s="55">
        <v>1</v>
      </c>
      <c r="L5" s="55" t="s">
        <v>96</v>
      </c>
      <c r="M5" s="55" t="s">
        <v>97</v>
      </c>
      <c r="N5" s="55" t="s">
        <v>86</v>
      </c>
      <c r="O5" s="55">
        <v>20</v>
      </c>
      <c r="P5" s="55">
        <v>20</v>
      </c>
      <c r="Q5" s="55" t="s">
        <v>45</v>
      </c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</row>
    <row r="6" s="52" customFormat="1" ht="14" spans="1:35">
      <c r="A6" s="55" t="s">
        <v>79</v>
      </c>
      <c r="B6" s="55" t="s">
        <v>98</v>
      </c>
      <c r="C6" s="55" t="s">
        <v>28</v>
      </c>
      <c r="D6" s="55" t="s">
        <v>29</v>
      </c>
      <c r="E6" s="55" t="s">
        <v>40</v>
      </c>
      <c r="F6" s="55" t="s">
        <v>83</v>
      </c>
      <c r="G6" s="55" t="s">
        <v>29</v>
      </c>
      <c r="H6" s="55" t="s">
        <v>83</v>
      </c>
      <c r="I6" s="55">
        <v>1</v>
      </c>
      <c r="J6" s="55" t="s">
        <v>83</v>
      </c>
      <c r="K6" s="55">
        <v>1</v>
      </c>
      <c r="L6" s="55" t="s">
        <v>99</v>
      </c>
      <c r="M6" s="55" t="s">
        <v>100</v>
      </c>
      <c r="N6" s="55" t="s">
        <v>86</v>
      </c>
      <c r="O6" s="55">
        <v>20</v>
      </c>
      <c r="P6" s="55">
        <v>20</v>
      </c>
      <c r="Q6" s="55" t="s">
        <v>45</v>
      </c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</row>
    <row r="7" s="52" customFormat="1" ht="14" spans="1:35">
      <c r="A7" s="55" t="s">
        <v>79</v>
      </c>
      <c r="B7" s="55" t="s">
        <v>101</v>
      </c>
      <c r="C7" s="55" t="s">
        <v>28</v>
      </c>
      <c r="D7" s="55" t="s">
        <v>29</v>
      </c>
      <c r="E7" s="55" t="s">
        <v>40</v>
      </c>
      <c r="F7" s="55" t="s">
        <v>102</v>
      </c>
      <c r="G7" s="55" t="s">
        <v>29</v>
      </c>
      <c r="H7" s="55" t="s">
        <v>102</v>
      </c>
      <c r="I7" s="55">
        <v>1</v>
      </c>
      <c r="J7" s="55" t="s">
        <v>102</v>
      </c>
      <c r="K7" s="55">
        <v>1</v>
      </c>
      <c r="L7" s="55" t="s">
        <v>103</v>
      </c>
      <c r="M7" s="55" t="s">
        <v>104</v>
      </c>
      <c r="N7" s="55" t="s">
        <v>86</v>
      </c>
      <c r="O7" s="55">
        <v>20</v>
      </c>
      <c r="P7" s="55">
        <v>20</v>
      </c>
      <c r="Q7" s="55" t="s">
        <v>45</v>
      </c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</row>
    <row r="8" s="52" customFormat="1" ht="14" spans="1:35">
      <c r="A8" s="55" t="s">
        <v>79</v>
      </c>
      <c r="B8" s="55" t="s">
        <v>105</v>
      </c>
      <c r="C8" s="55" t="s">
        <v>28</v>
      </c>
      <c r="D8" s="55" t="s">
        <v>29</v>
      </c>
      <c r="E8" s="55" t="s">
        <v>40</v>
      </c>
      <c r="F8" s="55" t="s">
        <v>106</v>
      </c>
      <c r="G8" s="55" t="s">
        <v>29</v>
      </c>
      <c r="H8" s="55" t="s">
        <v>106</v>
      </c>
      <c r="I8" s="55">
        <v>1</v>
      </c>
      <c r="J8" s="55" t="s">
        <v>106</v>
      </c>
      <c r="K8" s="55">
        <v>1</v>
      </c>
      <c r="L8" s="55" t="s">
        <v>107</v>
      </c>
      <c r="M8" s="55" t="s">
        <v>97</v>
      </c>
      <c r="N8" s="55" t="s">
        <v>86</v>
      </c>
      <c r="O8" s="55">
        <v>20</v>
      </c>
      <c r="P8" s="55">
        <v>20</v>
      </c>
      <c r="Q8" s="55" t="s">
        <v>45</v>
      </c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</row>
    <row r="9" s="52" customFormat="1" ht="14" spans="1:35">
      <c r="A9" s="55" t="s">
        <v>79</v>
      </c>
      <c r="B9" s="55" t="s">
        <v>108</v>
      </c>
      <c r="C9" s="55" t="s">
        <v>28</v>
      </c>
      <c r="D9" s="55" t="s">
        <v>29</v>
      </c>
      <c r="E9" s="55" t="s">
        <v>109</v>
      </c>
      <c r="F9" s="55" t="s">
        <v>110</v>
      </c>
      <c r="G9" s="55" t="s">
        <v>29</v>
      </c>
      <c r="H9" s="56" t="s">
        <v>111</v>
      </c>
      <c r="I9" s="55">
        <v>4</v>
      </c>
      <c r="J9" s="56" t="s">
        <v>112</v>
      </c>
      <c r="K9" s="55">
        <v>1</v>
      </c>
      <c r="L9" s="55" t="s">
        <v>113</v>
      </c>
      <c r="M9" s="55" t="s">
        <v>104</v>
      </c>
      <c r="N9" s="55" t="s">
        <v>86</v>
      </c>
      <c r="O9" s="55">
        <v>20</v>
      </c>
      <c r="P9" s="55">
        <v>20</v>
      </c>
      <c r="Q9" s="55" t="s">
        <v>45</v>
      </c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</row>
    <row r="10" s="52" customFormat="1" ht="14" spans="1:35">
      <c r="A10" s="55" t="s">
        <v>79</v>
      </c>
      <c r="B10" s="55" t="s">
        <v>114</v>
      </c>
      <c r="C10" s="55" t="s">
        <v>28</v>
      </c>
      <c r="D10" s="55" t="s">
        <v>29</v>
      </c>
      <c r="E10" s="55" t="s">
        <v>40</v>
      </c>
      <c r="F10" s="55" t="s">
        <v>115</v>
      </c>
      <c r="G10" s="55" t="s">
        <v>29</v>
      </c>
      <c r="H10" s="55" t="s">
        <v>115</v>
      </c>
      <c r="I10" s="55">
        <v>1</v>
      </c>
      <c r="J10" s="55" t="s">
        <v>115</v>
      </c>
      <c r="K10" s="55">
        <v>1</v>
      </c>
      <c r="L10" s="55" t="s">
        <v>116</v>
      </c>
      <c r="M10" s="55" t="s">
        <v>117</v>
      </c>
      <c r="N10" s="55" t="s">
        <v>86</v>
      </c>
      <c r="O10" s="55">
        <v>20</v>
      </c>
      <c r="P10" s="55">
        <v>20</v>
      </c>
      <c r="Q10" s="55" t="s">
        <v>45</v>
      </c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</row>
    <row r="11" s="52" customFormat="1" ht="14" spans="1:35">
      <c r="A11" s="55" t="s">
        <v>79</v>
      </c>
      <c r="B11" s="55" t="s">
        <v>118</v>
      </c>
      <c r="C11" s="55" t="s">
        <v>28</v>
      </c>
      <c r="D11" s="55" t="s">
        <v>29</v>
      </c>
      <c r="E11" s="55" t="s">
        <v>40</v>
      </c>
      <c r="F11" s="55" t="s">
        <v>119</v>
      </c>
      <c r="G11" s="55" t="s">
        <v>29</v>
      </c>
      <c r="H11" s="55" t="s">
        <v>119</v>
      </c>
      <c r="I11" s="55">
        <v>1</v>
      </c>
      <c r="J11" s="55" t="s">
        <v>119</v>
      </c>
      <c r="K11" s="55">
        <v>1</v>
      </c>
      <c r="L11" s="55" t="s">
        <v>120</v>
      </c>
      <c r="M11" s="55" t="s">
        <v>121</v>
      </c>
      <c r="N11" s="55" t="s">
        <v>86</v>
      </c>
      <c r="O11" s="55">
        <v>20</v>
      </c>
      <c r="P11" s="55">
        <v>20</v>
      </c>
      <c r="Q11" s="55" t="s">
        <v>45</v>
      </c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</row>
    <row r="12" s="52" customFormat="1" ht="14" spans="1:35">
      <c r="A12" s="55" t="s">
        <v>79</v>
      </c>
      <c r="B12" s="55" t="s">
        <v>122</v>
      </c>
      <c r="C12" s="55" t="s">
        <v>28</v>
      </c>
      <c r="D12" s="55" t="s">
        <v>29</v>
      </c>
      <c r="E12" s="55" t="s">
        <v>40</v>
      </c>
      <c r="F12" s="55" t="s">
        <v>123</v>
      </c>
      <c r="G12" s="55" t="s">
        <v>29</v>
      </c>
      <c r="H12" s="55" t="s">
        <v>123</v>
      </c>
      <c r="I12" s="55">
        <v>1</v>
      </c>
      <c r="J12" s="55" t="s">
        <v>123</v>
      </c>
      <c r="K12" s="55">
        <v>1</v>
      </c>
      <c r="L12" s="55" t="s">
        <v>124</v>
      </c>
      <c r="M12" s="55" t="s">
        <v>125</v>
      </c>
      <c r="N12" s="55" t="s">
        <v>86</v>
      </c>
      <c r="O12" s="55">
        <v>20</v>
      </c>
      <c r="P12" s="55">
        <v>20</v>
      </c>
      <c r="Q12" s="55" t="s">
        <v>45</v>
      </c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</row>
    <row r="13" s="52" customFormat="1" ht="14" spans="1:35">
      <c r="A13" s="55" t="s">
        <v>79</v>
      </c>
      <c r="B13" s="55" t="s">
        <v>126</v>
      </c>
      <c r="C13" s="55" t="s">
        <v>28</v>
      </c>
      <c r="D13" s="55" t="s">
        <v>29</v>
      </c>
      <c r="E13" s="55" t="s">
        <v>40</v>
      </c>
      <c r="F13" s="55" t="s">
        <v>127</v>
      </c>
      <c r="G13" s="55" t="s">
        <v>29</v>
      </c>
      <c r="H13" s="55" t="s">
        <v>127</v>
      </c>
      <c r="I13" s="55">
        <v>1</v>
      </c>
      <c r="J13" s="55" t="s">
        <v>127</v>
      </c>
      <c r="K13" s="55">
        <v>1</v>
      </c>
      <c r="L13" s="55" t="s">
        <v>128</v>
      </c>
      <c r="M13" s="55" t="s">
        <v>129</v>
      </c>
      <c r="N13" s="55" t="s">
        <v>86</v>
      </c>
      <c r="O13" s="55">
        <v>20</v>
      </c>
      <c r="P13" s="55">
        <v>20</v>
      </c>
      <c r="Q13" s="55" t="s">
        <v>45</v>
      </c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</row>
    <row r="14" s="52" customFormat="1" ht="14" spans="1:35">
      <c r="A14" s="55" t="s">
        <v>79</v>
      </c>
      <c r="B14" s="55" t="s">
        <v>130</v>
      </c>
      <c r="C14" s="55" t="s">
        <v>28</v>
      </c>
      <c r="D14" s="55" t="s">
        <v>29</v>
      </c>
      <c r="E14" s="55" t="s">
        <v>109</v>
      </c>
      <c r="F14" s="55" t="s">
        <v>131</v>
      </c>
      <c r="G14" s="55" t="s">
        <v>29</v>
      </c>
      <c r="H14" s="55" t="s">
        <v>132</v>
      </c>
      <c r="I14" s="55">
        <v>2</v>
      </c>
      <c r="J14" s="61" t="s">
        <v>83</v>
      </c>
      <c r="K14" s="55">
        <v>1</v>
      </c>
      <c r="L14" s="55" t="s">
        <v>133</v>
      </c>
      <c r="M14" s="55" t="s">
        <v>134</v>
      </c>
      <c r="N14" s="56" t="s">
        <v>86</v>
      </c>
      <c r="O14" s="55">
        <v>20</v>
      </c>
      <c r="P14" s="55">
        <v>20</v>
      </c>
      <c r="Q14" s="55" t="s">
        <v>45</v>
      </c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</row>
    <row r="15" s="52" customFormat="1" ht="14" spans="1:35">
      <c r="A15" s="55" t="s">
        <v>79</v>
      </c>
      <c r="B15" s="55" t="s">
        <v>135</v>
      </c>
      <c r="C15" s="55" t="s">
        <v>28</v>
      </c>
      <c r="D15" s="55" t="s">
        <v>29</v>
      </c>
      <c r="E15" s="55" t="s">
        <v>40</v>
      </c>
      <c r="F15" s="55" t="s">
        <v>136</v>
      </c>
      <c r="G15" s="55" t="s">
        <v>29</v>
      </c>
      <c r="H15" s="55" t="s">
        <v>136</v>
      </c>
      <c r="I15" s="55">
        <v>1</v>
      </c>
      <c r="J15" s="55" t="s">
        <v>136</v>
      </c>
      <c r="K15" s="55">
        <v>1</v>
      </c>
      <c r="L15" s="55" t="s">
        <v>137</v>
      </c>
      <c r="M15" s="55" t="s">
        <v>138</v>
      </c>
      <c r="N15" s="55" t="s">
        <v>86</v>
      </c>
      <c r="O15" s="55">
        <v>20</v>
      </c>
      <c r="P15" s="55">
        <v>20</v>
      </c>
      <c r="Q15" s="55" t="s">
        <v>45</v>
      </c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5"/>
    </row>
    <row r="16" s="52" customFormat="1" ht="14" spans="1:35">
      <c r="A16" s="55" t="s">
        <v>79</v>
      </c>
      <c r="B16" s="55" t="s">
        <v>139</v>
      </c>
      <c r="C16" s="55" t="s">
        <v>28</v>
      </c>
      <c r="D16" s="55" t="s">
        <v>29</v>
      </c>
      <c r="E16" s="55" t="s">
        <v>40</v>
      </c>
      <c r="F16" s="55" t="s">
        <v>140</v>
      </c>
      <c r="G16" s="55" t="s">
        <v>29</v>
      </c>
      <c r="H16" s="55" t="s">
        <v>140</v>
      </c>
      <c r="I16" s="55">
        <v>1</v>
      </c>
      <c r="J16" s="55" t="s">
        <v>140</v>
      </c>
      <c r="K16" s="55">
        <v>1</v>
      </c>
      <c r="L16" s="55" t="s">
        <v>137</v>
      </c>
      <c r="M16" s="55" t="s">
        <v>141</v>
      </c>
      <c r="N16" s="55" t="s">
        <v>86</v>
      </c>
      <c r="O16" s="55">
        <v>20</v>
      </c>
      <c r="P16" s="55">
        <v>20</v>
      </c>
      <c r="Q16" s="55" t="s">
        <v>45</v>
      </c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</row>
    <row r="17" s="52" customFormat="1" ht="14" spans="1:35">
      <c r="A17" s="55" t="s">
        <v>79</v>
      </c>
      <c r="B17" s="55" t="s">
        <v>142</v>
      </c>
      <c r="C17" s="55" t="s">
        <v>28</v>
      </c>
      <c r="D17" s="55" t="s">
        <v>29</v>
      </c>
      <c r="E17" s="55" t="s">
        <v>40</v>
      </c>
      <c r="F17" s="55" t="s">
        <v>112</v>
      </c>
      <c r="G17" s="55" t="s">
        <v>29</v>
      </c>
      <c r="H17" s="55" t="s">
        <v>112</v>
      </c>
      <c r="I17" s="55">
        <v>1</v>
      </c>
      <c r="J17" s="55" t="s">
        <v>112</v>
      </c>
      <c r="K17" s="55">
        <v>1</v>
      </c>
      <c r="L17" s="55" t="s">
        <v>143</v>
      </c>
      <c r="M17" s="55" t="s">
        <v>100</v>
      </c>
      <c r="N17" s="55" t="s">
        <v>86</v>
      </c>
      <c r="O17" s="55">
        <v>20</v>
      </c>
      <c r="P17" s="55">
        <v>20</v>
      </c>
      <c r="Q17" s="55" t="s">
        <v>45</v>
      </c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</row>
    <row r="18" s="52" customFormat="1" ht="14" spans="1:35">
      <c r="A18" s="55" t="s">
        <v>79</v>
      </c>
      <c r="B18" s="55" t="s">
        <v>144</v>
      </c>
      <c r="C18" s="55" t="s">
        <v>28</v>
      </c>
      <c r="D18" s="55" t="s">
        <v>29</v>
      </c>
      <c r="E18" s="55" t="s">
        <v>40</v>
      </c>
      <c r="F18" s="55" t="s">
        <v>145</v>
      </c>
      <c r="G18" s="55" t="s">
        <v>29</v>
      </c>
      <c r="H18" s="55" t="s">
        <v>145</v>
      </c>
      <c r="I18" s="55">
        <v>1</v>
      </c>
      <c r="J18" s="55" t="s">
        <v>145</v>
      </c>
      <c r="K18" s="55">
        <v>1</v>
      </c>
      <c r="L18" s="55" t="s">
        <v>33</v>
      </c>
      <c r="M18" s="55" t="s">
        <v>146</v>
      </c>
      <c r="N18" s="56" t="s">
        <v>86</v>
      </c>
      <c r="O18" s="55">
        <v>20</v>
      </c>
      <c r="P18" s="55">
        <v>20</v>
      </c>
      <c r="Q18" s="55" t="s">
        <v>45</v>
      </c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</row>
    <row r="19" s="52" customFormat="1" ht="14" spans="1:35">
      <c r="A19" s="55" t="s">
        <v>79</v>
      </c>
      <c r="B19" s="55" t="s">
        <v>147</v>
      </c>
      <c r="C19" s="55" t="s">
        <v>28</v>
      </c>
      <c r="D19" s="55" t="s">
        <v>29</v>
      </c>
      <c r="E19" s="55" t="s">
        <v>40</v>
      </c>
      <c r="F19" s="55" t="s">
        <v>148</v>
      </c>
      <c r="G19" s="55" t="s">
        <v>29</v>
      </c>
      <c r="H19" s="55" t="s">
        <v>148</v>
      </c>
      <c r="I19" s="55">
        <v>1</v>
      </c>
      <c r="J19" s="55" t="s">
        <v>148</v>
      </c>
      <c r="K19" s="55">
        <v>1</v>
      </c>
      <c r="L19" s="55" t="s">
        <v>33</v>
      </c>
      <c r="M19" s="55" t="s">
        <v>149</v>
      </c>
      <c r="N19" s="56" t="s">
        <v>86</v>
      </c>
      <c r="O19" s="55">
        <v>20</v>
      </c>
      <c r="P19" s="55">
        <v>20</v>
      </c>
      <c r="Q19" s="55" t="s">
        <v>45</v>
      </c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</row>
    <row r="20" s="52" customFormat="1" ht="14" spans="1:35">
      <c r="A20" s="55" t="s">
        <v>79</v>
      </c>
      <c r="B20" s="55" t="s">
        <v>150</v>
      </c>
      <c r="C20" s="55" t="s">
        <v>28</v>
      </c>
      <c r="D20" s="55" t="s">
        <v>29</v>
      </c>
      <c r="E20" s="55" t="s">
        <v>40</v>
      </c>
      <c r="F20" s="55" t="s">
        <v>41</v>
      </c>
      <c r="G20" s="55" t="s">
        <v>29</v>
      </c>
      <c r="H20" s="55" t="s">
        <v>41</v>
      </c>
      <c r="I20" s="55">
        <v>1</v>
      </c>
      <c r="J20" s="55" t="s">
        <v>41</v>
      </c>
      <c r="K20" s="55">
        <v>1</v>
      </c>
      <c r="L20" s="55" t="s">
        <v>44</v>
      </c>
      <c r="M20" s="55" t="s">
        <v>149</v>
      </c>
      <c r="N20" s="56" t="s">
        <v>86</v>
      </c>
      <c r="O20" s="55">
        <v>20</v>
      </c>
      <c r="P20" s="55">
        <v>20</v>
      </c>
      <c r="Q20" s="55" t="s">
        <v>45</v>
      </c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</row>
    <row r="21" s="52" customFormat="1" ht="14" spans="1:35">
      <c r="A21" s="55" t="s">
        <v>79</v>
      </c>
      <c r="B21" s="55" t="s">
        <v>151</v>
      </c>
      <c r="C21" s="55" t="s">
        <v>28</v>
      </c>
      <c r="D21" s="55" t="s">
        <v>29</v>
      </c>
      <c r="E21" s="55" t="s">
        <v>40</v>
      </c>
      <c r="F21" s="55" t="s">
        <v>152</v>
      </c>
      <c r="G21" s="55" t="s">
        <v>29</v>
      </c>
      <c r="H21" s="55" t="s">
        <v>152</v>
      </c>
      <c r="I21" s="55">
        <v>1</v>
      </c>
      <c r="J21" s="55" t="s">
        <v>152</v>
      </c>
      <c r="K21" s="55">
        <v>1</v>
      </c>
      <c r="L21" s="55" t="s">
        <v>153</v>
      </c>
      <c r="M21" s="55" t="s">
        <v>154</v>
      </c>
      <c r="N21" s="56" t="s">
        <v>86</v>
      </c>
      <c r="O21" s="55">
        <v>20</v>
      </c>
      <c r="P21" s="55">
        <v>20</v>
      </c>
      <c r="Q21" s="55" t="s">
        <v>45</v>
      </c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</row>
    <row r="22" s="52" customFormat="1" ht="14" spans="1:35">
      <c r="A22" s="55" t="s">
        <v>79</v>
      </c>
      <c r="B22" s="55" t="s">
        <v>155</v>
      </c>
      <c r="C22" s="55" t="s">
        <v>28</v>
      </c>
      <c r="D22" s="55" t="s">
        <v>29</v>
      </c>
      <c r="E22" s="55" t="s">
        <v>40</v>
      </c>
      <c r="F22" s="55" t="s">
        <v>156</v>
      </c>
      <c r="G22" s="55" t="s">
        <v>29</v>
      </c>
      <c r="H22" s="55" t="s">
        <v>156</v>
      </c>
      <c r="I22" s="55">
        <v>1</v>
      </c>
      <c r="J22" s="55" t="s">
        <v>156</v>
      </c>
      <c r="K22" s="55">
        <v>1</v>
      </c>
      <c r="L22" s="55" t="s">
        <v>157</v>
      </c>
      <c r="M22" s="55" t="s">
        <v>158</v>
      </c>
      <c r="N22" s="56" t="s">
        <v>86</v>
      </c>
      <c r="O22" s="55">
        <v>20</v>
      </c>
      <c r="P22" s="55">
        <v>20</v>
      </c>
      <c r="Q22" s="55" t="s">
        <v>45</v>
      </c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</row>
    <row r="23" s="52" customFormat="1" ht="14" spans="1:35">
      <c r="A23" s="55" t="s">
        <v>79</v>
      </c>
      <c r="B23" s="55" t="s">
        <v>159</v>
      </c>
      <c r="C23" s="55" t="s">
        <v>28</v>
      </c>
      <c r="D23" s="55" t="s">
        <v>29</v>
      </c>
      <c r="E23" s="55" t="s">
        <v>40</v>
      </c>
      <c r="F23" s="55" t="s">
        <v>160</v>
      </c>
      <c r="G23" s="55" t="s">
        <v>29</v>
      </c>
      <c r="H23" s="55" t="s">
        <v>160</v>
      </c>
      <c r="I23" s="55">
        <v>1</v>
      </c>
      <c r="J23" s="55" t="s">
        <v>160</v>
      </c>
      <c r="K23" s="55">
        <v>1</v>
      </c>
      <c r="L23" s="55" t="s">
        <v>161</v>
      </c>
      <c r="M23" s="55" t="s">
        <v>162</v>
      </c>
      <c r="N23" s="56" t="s">
        <v>86</v>
      </c>
      <c r="O23" s="55">
        <v>20</v>
      </c>
      <c r="P23" s="55">
        <v>20</v>
      </c>
      <c r="Q23" s="55" t="s">
        <v>45</v>
      </c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</row>
    <row r="24" s="52" customFormat="1" ht="14" spans="1:35">
      <c r="A24" s="55" t="s">
        <v>79</v>
      </c>
      <c r="B24" s="55" t="s">
        <v>163</v>
      </c>
      <c r="C24" s="55" t="s">
        <v>28</v>
      </c>
      <c r="D24" s="55" t="s">
        <v>29</v>
      </c>
      <c r="E24" s="55" t="s">
        <v>40</v>
      </c>
      <c r="F24" s="55" t="s">
        <v>164</v>
      </c>
      <c r="G24" s="55" t="s">
        <v>29</v>
      </c>
      <c r="H24" s="55" t="s">
        <v>164</v>
      </c>
      <c r="I24" s="55">
        <v>1</v>
      </c>
      <c r="J24" s="55" t="s">
        <v>164</v>
      </c>
      <c r="K24" s="55">
        <v>1</v>
      </c>
      <c r="L24" s="55" t="s">
        <v>161</v>
      </c>
      <c r="M24" s="55" t="s">
        <v>165</v>
      </c>
      <c r="N24" s="55" t="s">
        <v>86</v>
      </c>
      <c r="O24" s="55">
        <v>20</v>
      </c>
      <c r="P24" s="55">
        <v>20</v>
      </c>
      <c r="Q24" s="55" t="s">
        <v>45</v>
      </c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</row>
    <row r="25" s="52" customFormat="1" ht="14" spans="1:49">
      <c r="A25" s="55" t="s">
        <v>79</v>
      </c>
      <c r="B25" s="55" t="s">
        <v>166</v>
      </c>
      <c r="C25" s="55" t="s">
        <v>28</v>
      </c>
      <c r="D25" s="55" t="s">
        <v>29</v>
      </c>
      <c r="E25" s="55" t="s">
        <v>40</v>
      </c>
      <c r="F25" s="55" t="s">
        <v>167</v>
      </c>
      <c r="G25" s="55" t="s">
        <v>29</v>
      </c>
      <c r="H25" s="55" t="s">
        <v>167</v>
      </c>
      <c r="I25" s="55">
        <v>1</v>
      </c>
      <c r="J25" s="55" t="s">
        <v>167</v>
      </c>
      <c r="K25" s="55">
        <v>1</v>
      </c>
      <c r="L25" s="55" t="s">
        <v>168</v>
      </c>
      <c r="M25" s="55" t="s">
        <v>104</v>
      </c>
      <c r="N25" s="55" t="s">
        <v>86</v>
      </c>
      <c r="O25" s="55">
        <v>20</v>
      </c>
      <c r="P25" s="55">
        <v>20</v>
      </c>
      <c r="Q25" s="55" t="s">
        <v>45</v>
      </c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3"/>
      <c r="AS25" s="66" t="s">
        <v>169</v>
      </c>
      <c r="AT25" s="66" t="s">
        <v>170</v>
      </c>
      <c r="AU25" s="67" t="s">
        <v>171</v>
      </c>
      <c r="AV25" s="67"/>
      <c r="AW25" s="67"/>
    </row>
    <row r="26" s="52" customFormat="1" ht="14" spans="1:51">
      <c r="A26" s="55" t="s">
        <v>79</v>
      </c>
      <c r="B26" s="55" t="s">
        <v>172</v>
      </c>
      <c r="C26" s="55" t="s">
        <v>28</v>
      </c>
      <c r="D26" s="55" t="s">
        <v>29</v>
      </c>
      <c r="E26" s="55" t="s">
        <v>40</v>
      </c>
      <c r="F26" s="55" t="s">
        <v>173</v>
      </c>
      <c r="G26" s="55" t="s">
        <v>29</v>
      </c>
      <c r="H26" s="55" t="s">
        <v>173</v>
      </c>
      <c r="I26" s="55">
        <v>1</v>
      </c>
      <c r="J26" s="55" t="s">
        <v>173</v>
      </c>
      <c r="K26" s="55">
        <v>1</v>
      </c>
      <c r="L26" s="55" t="s">
        <v>174</v>
      </c>
      <c r="M26" s="55" t="s">
        <v>175</v>
      </c>
      <c r="N26" s="55" t="s">
        <v>176</v>
      </c>
      <c r="O26" s="55">
        <v>40</v>
      </c>
      <c r="P26" s="55">
        <v>40</v>
      </c>
      <c r="Q26" s="55" t="s">
        <v>45</v>
      </c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3"/>
      <c r="AP26" s="68" t="s">
        <v>29</v>
      </c>
      <c r="AU26" s="66" t="s">
        <v>177</v>
      </c>
      <c r="AV26" s="66" t="s">
        <v>178</v>
      </c>
      <c r="AW26" s="67" t="s">
        <v>179</v>
      </c>
      <c r="AX26" s="67"/>
      <c r="AY26" s="67"/>
    </row>
    <row r="27" s="52" customFormat="1" ht="14" spans="1:35">
      <c r="A27" s="55" t="s">
        <v>79</v>
      </c>
      <c r="B27" s="55" t="s">
        <v>180</v>
      </c>
      <c r="C27" s="55" t="s">
        <v>28</v>
      </c>
      <c r="D27" s="55" t="s">
        <v>29</v>
      </c>
      <c r="E27" s="55" t="s">
        <v>40</v>
      </c>
      <c r="F27" s="55" t="s">
        <v>156</v>
      </c>
      <c r="G27" s="55" t="s">
        <v>29</v>
      </c>
      <c r="H27" s="55" t="s">
        <v>156</v>
      </c>
      <c r="I27" s="55">
        <v>1</v>
      </c>
      <c r="J27" s="55" t="s">
        <v>156</v>
      </c>
      <c r="K27" s="55">
        <v>1</v>
      </c>
      <c r="L27" s="55" t="s">
        <v>181</v>
      </c>
      <c r="M27" s="55" t="s">
        <v>158</v>
      </c>
      <c r="N27" s="56" t="s">
        <v>86</v>
      </c>
      <c r="O27" s="55">
        <v>20</v>
      </c>
      <c r="P27" s="55">
        <v>20</v>
      </c>
      <c r="Q27" s="55" t="s">
        <v>45</v>
      </c>
      <c r="R27" s="64"/>
      <c r="S27" s="63"/>
      <c r="T27" s="64"/>
      <c r="U27" s="64"/>
      <c r="V27" s="64"/>
      <c r="W27" s="64"/>
      <c r="X27" s="64"/>
      <c r="Y27" s="64"/>
      <c r="Z27" s="63"/>
      <c r="AA27" s="63"/>
      <c r="AB27" s="64"/>
      <c r="AC27" s="63"/>
      <c r="AD27" s="64"/>
      <c r="AE27" s="64"/>
      <c r="AF27" s="64"/>
      <c r="AG27" s="64"/>
      <c r="AH27" s="64"/>
      <c r="AI27" s="63"/>
    </row>
    <row r="28" s="52" customFormat="1" ht="14" spans="1:35">
      <c r="A28" s="55" t="s">
        <v>79</v>
      </c>
      <c r="B28" s="55" t="s">
        <v>182</v>
      </c>
      <c r="C28" s="55" t="s">
        <v>28</v>
      </c>
      <c r="D28" s="55" t="s">
        <v>29</v>
      </c>
      <c r="E28" s="55" t="s">
        <v>40</v>
      </c>
      <c r="F28" s="55" t="s">
        <v>183</v>
      </c>
      <c r="G28" s="55" t="s">
        <v>29</v>
      </c>
      <c r="H28" s="55" t="s">
        <v>183</v>
      </c>
      <c r="I28" s="55">
        <v>1</v>
      </c>
      <c r="J28" s="55" t="s">
        <v>183</v>
      </c>
      <c r="K28" s="55">
        <v>1</v>
      </c>
      <c r="L28" s="55" t="s">
        <v>184</v>
      </c>
      <c r="M28" s="55" t="s">
        <v>185</v>
      </c>
      <c r="N28" s="55" t="s">
        <v>86</v>
      </c>
      <c r="O28" s="55">
        <v>20</v>
      </c>
      <c r="P28" s="55">
        <v>20</v>
      </c>
      <c r="Q28" s="55" t="s">
        <v>45</v>
      </c>
      <c r="R28" s="64"/>
      <c r="S28" s="64"/>
      <c r="T28" s="64"/>
      <c r="U28" s="64"/>
      <c r="V28" s="64"/>
      <c r="W28" s="64"/>
      <c r="X28" s="64"/>
      <c r="Y28" s="64"/>
      <c r="Z28" s="63"/>
      <c r="AA28" s="63"/>
      <c r="AB28" s="64"/>
      <c r="AC28" s="63"/>
      <c r="AD28" s="64"/>
      <c r="AE28" s="64"/>
      <c r="AF28" s="64"/>
      <c r="AG28" s="64"/>
      <c r="AH28" s="64"/>
      <c r="AI28" s="64"/>
    </row>
    <row r="29" s="52" customFormat="1" ht="14" spans="1:35">
      <c r="A29" s="55" t="s">
        <v>79</v>
      </c>
      <c r="B29" s="55" t="s">
        <v>186</v>
      </c>
      <c r="C29" s="55" t="s">
        <v>28</v>
      </c>
      <c r="D29" s="55" t="s">
        <v>29</v>
      </c>
      <c r="E29" s="55" t="s">
        <v>40</v>
      </c>
      <c r="F29" s="55" t="s">
        <v>115</v>
      </c>
      <c r="G29" s="55" t="s">
        <v>29</v>
      </c>
      <c r="H29" s="55" t="s">
        <v>115</v>
      </c>
      <c r="I29" s="55">
        <v>1</v>
      </c>
      <c r="J29" s="55" t="s">
        <v>115</v>
      </c>
      <c r="K29" s="55">
        <v>1</v>
      </c>
      <c r="L29" s="55" t="s">
        <v>187</v>
      </c>
      <c r="M29" s="55" t="s">
        <v>125</v>
      </c>
      <c r="N29" s="56" t="s">
        <v>86</v>
      </c>
      <c r="O29" s="55">
        <v>20</v>
      </c>
      <c r="P29" s="55">
        <v>20</v>
      </c>
      <c r="Q29" s="55" t="s">
        <v>45</v>
      </c>
      <c r="R29" s="64"/>
      <c r="S29" s="64"/>
      <c r="T29" s="64"/>
      <c r="U29" s="64"/>
      <c r="V29" s="64"/>
      <c r="W29" s="64"/>
      <c r="X29" s="64"/>
      <c r="Y29" s="64"/>
      <c r="Z29" s="63"/>
      <c r="AA29" s="63"/>
      <c r="AB29" s="64"/>
      <c r="AC29" s="63"/>
      <c r="AD29" s="64"/>
      <c r="AE29" s="63"/>
      <c r="AF29" s="64"/>
      <c r="AG29" s="64"/>
      <c r="AH29" s="64"/>
      <c r="AI29" s="63"/>
    </row>
    <row r="30" s="52" customFormat="1" ht="14" spans="1:34">
      <c r="A30" s="55" t="s">
        <v>79</v>
      </c>
      <c r="B30" s="55" t="s">
        <v>188</v>
      </c>
      <c r="C30" s="55" t="s">
        <v>28</v>
      </c>
      <c r="D30" s="55" t="s">
        <v>29</v>
      </c>
      <c r="E30" s="55" t="s">
        <v>40</v>
      </c>
      <c r="F30" s="55" t="s">
        <v>189</v>
      </c>
      <c r="G30" s="55" t="s">
        <v>29</v>
      </c>
      <c r="H30" s="55" t="s">
        <v>189</v>
      </c>
      <c r="I30" s="55">
        <v>1</v>
      </c>
      <c r="J30" s="55" t="s">
        <v>189</v>
      </c>
      <c r="K30" s="55">
        <v>1</v>
      </c>
      <c r="L30" s="55" t="s">
        <v>190</v>
      </c>
      <c r="M30" s="55" t="s">
        <v>191</v>
      </c>
      <c r="N30" s="55" t="s">
        <v>86</v>
      </c>
      <c r="O30" s="55">
        <v>20</v>
      </c>
      <c r="P30" s="55">
        <v>20</v>
      </c>
      <c r="Q30" s="55" t="s">
        <v>45</v>
      </c>
      <c r="R30" s="65"/>
      <c r="T30" s="65"/>
      <c r="U30" s="65"/>
      <c r="V30" s="65"/>
      <c r="W30" s="65"/>
      <c r="X30" s="65"/>
      <c r="Y30" s="65"/>
      <c r="AB30" s="65"/>
      <c r="AD30" s="65"/>
      <c r="AE30" s="52"/>
      <c r="AF30" s="65"/>
      <c r="AG30" s="65"/>
      <c r="AH30" s="65"/>
    </row>
    <row r="31" s="52" customFormat="1" ht="14" spans="1:35">
      <c r="A31" s="55" t="s">
        <v>79</v>
      </c>
      <c r="B31" s="55" t="s">
        <v>192</v>
      </c>
      <c r="C31" s="55" t="s">
        <v>28</v>
      </c>
      <c r="D31" s="55" t="s">
        <v>29</v>
      </c>
      <c r="E31" s="55" t="s">
        <v>40</v>
      </c>
      <c r="F31" s="55" t="s">
        <v>183</v>
      </c>
      <c r="G31" s="55" t="s">
        <v>29</v>
      </c>
      <c r="H31" s="55" t="s">
        <v>183</v>
      </c>
      <c r="I31" s="55">
        <v>1</v>
      </c>
      <c r="J31" s="55" t="s">
        <v>183</v>
      </c>
      <c r="K31" s="55">
        <v>1</v>
      </c>
      <c r="L31" s="55" t="s">
        <v>193</v>
      </c>
      <c r="M31" s="55" t="s">
        <v>89</v>
      </c>
      <c r="N31" s="55" t="s">
        <v>86</v>
      </c>
      <c r="O31" s="55">
        <v>20</v>
      </c>
      <c r="P31" s="55">
        <v>20</v>
      </c>
      <c r="Q31" s="55" t="s">
        <v>45</v>
      </c>
      <c r="R31" s="64"/>
      <c r="S31" s="64"/>
      <c r="T31" s="64"/>
      <c r="U31" s="64"/>
      <c r="V31" s="64"/>
      <c r="W31" s="64"/>
      <c r="X31" s="64"/>
      <c r="Y31" s="64"/>
      <c r="Z31" s="63"/>
      <c r="AA31" s="63"/>
      <c r="AB31" s="64"/>
      <c r="AC31" s="63"/>
      <c r="AD31" s="64"/>
      <c r="AE31" s="63"/>
      <c r="AF31" s="64"/>
      <c r="AG31" s="64"/>
      <c r="AH31" s="64"/>
      <c r="AI31" s="64"/>
    </row>
    <row r="32" s="52" customFormat="1" ht="14" spans="1:35">
      <c r="A32" s="55" t="s">
        <v>79</v>
      </c>
      <c r="B32" s="55" t="s">
        <v>194</v>
      </c>
      <c r="C32" s="55" t="s">
        <v>28</v>
      </c>
      <c r="D32" s="55" t="s">
        <v>29</v>
      </c>
      <c r="E32" s="55" t="s">
        <v>40</v>
      </c>
      <c r="F32" s="55" t="s">
        <v>195</v>
      </c>
      <c r="G32" s="55" t="s">
        <v>29</v>
      </c>
      <c r="H32" s="55" t="s">
        <v>195</v>
      </c>
      <c r="I32" s="55">
        <v>1</v>
      </c>
      <c r="J32" s="55" t="s">
        <v>195</v>
      </c>
      <c r="K32" s="55">
        <v>1</v>
      </c>
      <c r="L32" s="55" t="s">
        <v>196</v>
      </c>
      <c r="M32" s="55" t="s">
        <v>197</v>
      </c>
      <c r="N32" s="55" t="s">
        <v>86</v>
      </c>
      <c r="O32" s="55">
        <v>20</v>
      </c>
      <c r="P32" s="55">
        <v>20</v>
      </c>
      <c r="Q32" s="55" t="s">
        <v>45</v>
      </c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3"/>
      <c r="AD32" s="64"/>
      <c r="AE32" s="64"/>
      <c r="AF32" s="64"/>
      <c r="AG32" s="64"/>
      <c r="AH32" s="64"/>
      <c r="AI32" s="64"/>
    </row>
    <row r="33" s="52" customFormat="1" ht="14" spans="1:35">
      <c r="A33" s="55" t="s">
        <v>79</v>
      </c>
      <c r="B33" s="55" t="s">
        <v>198</v>
      </c>
      <c r="C33" s="55" t="s">
        <v>28</v>
      </c>
      <c r="D33" s="55" t="s">
        <v>29</v>
      </c>
      <c r="E33" s="55" t="s">
        <v>40</v>
      </c>
      <c r="F33" s="55" t="s">
        <v>173</v>
      </c>
      <c r="G33" s="55" t="s">
        <v>29</v>
      </c>
      <c r="H33" s="55" t="s">
        <v>173</v>
      </c>
      <c r="I33" s="55">
        <v>1</v>
      </c>
      <c r="J33" s="55" t="s">
        <v>173</v>
      </c>
      <c r="K33" s="55">
        <v>1</v>
      </c>
      <c r="L33" s="55" t="s">
        <v>199</v>
      </c>
      <c r="M33" s="55" t="s">
        <v>200</v>
      </c>
      <c r="N33" s="56" t="s">
        <v>86</v>
      </c>
      <c r="O33" s="55">
        <v>20</v>
      </c>
      <c r="P33" s="55">
        <v>20</v>
      </c>
      <c r="Q33" s="55" t="s">
        <v>45</v>
      </c>
      <c r="R33" s="64"/>
      <c r="S33" s="64"/>
      <c r="T33" s="64"/>
      <c r="U33" s="64"/>
      <c r="V33" s="64"/>
      <c r="W33" s="64"/>
      <c r="X33" s="64"/>
      <c r="Y33" s="64"/>
      <c r="Z33" s="63"/>
      <c r="AA33" s="63"/>
      <c r="AB33" s="64"/>
      <c r="AC33" s="63"/>
      <c r="AD33" s="64"/>
      <c r="AE33" s="64"/>
      <c r="AF33" s="64"/>
      <c r="AG33" s="64"/>
      <c r="AH33" s="64"/>
      <c r="AI33" s="63"/>
    </row>
    <row r="34" s="52" customFormat="1" ht="14" spans="1:17">
      <c r="A34" s="55" t="s">
        <v>79</v>
      </c>
      <c r="B34" s="55" t="s">
        <v>201</v>
      </c>
      <c r="C34" s="55" t="s">
        <v>28</v>
      </c>
      <c r="D34" s="55" t="s">
        <v>202</v>
      </c>
      <c r="E34" s="55" t="s">
        <v>40</v>
      </c>
      <c r="F34" s="55" t="s">
        <v>203</v>
      </c>
      <c r="G34" s="55" t="s">
        <v>29</v>
      </c>
      <c r="H34" s="55" t="s">
        <v>203</v>
      </c>
      <c r="I34" s="55">
        <v>1</v>
      </c>
      <c r="J34" s="55" t="s">
        <v>203</v>
      </c>
      <c r="K34" s="55">
        <v>1</v>
      </c>
      <c r="L34" s="55" t="s">
        <v>204</v>
      </c>
      <c r="M34" s="55" t="s">
        <v>205</v>
      </c>
      <c r="N34" s="56" t="s">
        <v>86</v>
      </c>
      <c r="O34" s="55">
        <v>20</v>
      </c>
      <c r="P34" s="55">
        <v>20</v>
      </c>
      <c r="Q34" s="55" t="s">
        <v>45</v>
      </c>
    </row>
    <row r="35" s="52" customFormat="1" ht="14" spans="1:35">
      <c r="A35" s="55" t="s">
        <v>79</v>
      </c>
      <c r="B35" s="55" t="s">
        <v>206</v>
      </c>
      <c r="C35" s="55" t="s">
        <v>28</v>
      </c>
      <c r="D35" s="55" t="s">
        <v>29</v>
      </c>
      <c r="E35" s="55" t="s">
        <v>40</v>
      </c>
      <c r="F35" s="55" t="s">
        <v>207</v>
      </c>
      <c r="G35" s="55" t="s">
        <v>29</v>
      </c>
      <c r="H35" s="55" t="s">
        <v>208</v>
      </c>
      <c r="I35" s="55">
        <v>2</v>
      </c>
      <c r="J35" s="56" t="s">
        <v>207</v>
      </c>
      <c r="K35" s="55">
        <v>1</v>
      </c>
      <c r="L35" s="55" t="s">
        <v>209</v>
      </c>
      <c r="M35" s="55" t="s">
        <v>197</v>
      </c>
      <c r="N35" s="55" t="s">
        <v>86</v>
      </c>
      <c r="O35" s="55">
        <v>20</v>
      </c>
      <c r="P35" s="55">
        <v>20</v>
      </c>
      <c r="Q35" s="55" t="s">
        <v>45</v>
      </c>
      <c r="R35" s="64"/>
      <c r="S35" s="64"/>
      <c r="T35" s="64"/>
      <c r="U35" s="64"/>
      <c r="V35" s="64"/>
      <c r="W35" s="64"/>
      <c r="X35" s="64"/>
      <c r="Y35" s="64"/>
      <c r="Z35" s="63"/>
      <c r="AA35" s="63"/>
      <c r="AB35" s="64"/>
      <c r="AC35" s="63"/>
      <c r="AD35" s="64"/>
      <c r="AE35" s="64"/>
      <c r="AF35" s="64"/>
      <c r="AG35" s="64"/>
      <c r="AH35" s="64"/>
      <c r="AI35" s="64"/>
    </row>
    <row r="36" s="52" customFormat="1" ht="14" spans="1:35">
      <c r="A36" s="55" t="s">
        <v>79</v>
      </c>
      <c r="B36" s="55" t="s">
        <v>210</v>
      </c>
      <c r="C36" s="55" t="s">
        <v>28</v>
      </c>
      <c r="D36" s="55" t="s">
        <v>29</v>
      </c>
      <c r="E36" s="55" t="s">
        <v>25</v>
      </c>
      <c r="F36" s="55" t="s">
        <v>211</v>
      </c>
      <c r="G36" s="55" t="s">
        <v>29</v>
      </c>
      <c r="H36" s="55" t="s">
        <v>212</v>
      </c>
      <c r="I36" s="55">
        <v>2</v>
      </c>
      <c r="J36" s="61" t="s">
        <v>173</v>
      </c>
      <c r="K36" s="55">
        <v>0.3</v>
      </c>
      <c r="L36" s="55" t="s">
        <v>213</v>
      </c>
      <c r="M36" s="55" t="s">
        <v>214</v>
      </c>
      <c r="N36" s="55" t="s">
        <v>215</v>
      </c>
      <c r="O36" s="55">
        <v>80</v>
      </c>
      <c r="P36" s="55">
        <v>24</v>
      </c>
      <c r="Q36" s="55" t="s">
        <v>34</v>
      </c>
      <c r="R36" s="63"/>
      <c r="S36" s="63"/>
      <c r="T36" s="64"/>
      <c r="U36" s="64"/>
      <c r="V36" s="64"/>
      <c r="W36" s="64"/>
      <c r="X36" s="64"/>
      <c r="Y36" s="63"/>
      <c r="Z36" s="63"/>
      <c r="AA36" s="63"/>
      <c r="AB36" s="64"/>
      <c r="AC36" s="63"/>
      <c r="AD36" s="64"/>
      <c r="AE36" s="63"/>
      <c r="AF36" s="63"/>
      <c r="AG36" s="63"/>
      <c r="AH36" s="64"/>
      <c r="AI36" s="63"/>
    </row>
    <row r="37" s="52" customFormat="1" ht="14" spans="1:35">
      <c r="A37" s="55" t="s">
        <v>79</v>
      </c>
      <c r="B37" s="55" t="s">
        <v>216</v>
      </c>
      <c r="C37" s="55" t="s">
        <v>28</v>
      </c>
      <c r="D37" s="55" t="s">
        <v>29</v>
      </c>
      <c r="E37" s="55" t="s">
        <v>40</v>
      </c>
      <c r="F37" s="55" t="s">
        <v>217</v>
      </c>
      <c r="G37" s="55" t="s">
        <v>29</v>
      </c>
      <c r="H37" s="55" t="s">
        <v>217</v>
      </c>
      <c r="I37" s="55">
        <v>1</v>
      </c>
      <c r="J37" s="55" t="s">
        <v>217</v>
      </c>
      <c r="K37" s="55">
        <v>1</v>
      </c>
      <c r="L37" s="55" t="s">
        <v>218</v>
      </c>
      <c r="M37" s="55" t="s">
        <v>219</v>
      </c>
      <c r="N37" s="55" t="s">
        <v>86</v>
      </c>
      <c r="O37" s="55">
        <v>20</v>
      </c>
      <c r="P37" s="55">
        <v>20</v>
      </c>
      <c r="Q37" s="55" t="s">
        <v>45</v>
      </c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3"/>
      <c r="AD37" s="64"/>
      <c r="AE37" s="64"/>
      <c r="AF37" s="64"/>
      <c r="AG37" s="64"/>
      <c r="AH37" s="64"/>
      <c r="AI37" s="63"/>
    </row>
    <row r="38" s="52" customFormat="1" ht="14" spans="1:35">
      <c r="A38" s="55" t="s">
        <v>79</v>
      </c>
      <c r="B38" s="55" t="s">
        <v>220</v>
      </c>
      <c r="C38" s="55" t="s">
        <v>28</v>
      </c>
      <c r="D38" s="55" t="s">
        <v>29</v>
      </c>
      <c r="E38" s="55" t="s">
        <v>109</v>
      </c>
      <c r="F38" s="55" t="s">
        <v>221</v>
      </c>
      <c r="G38" s="55" t="s">
        <v>29</v>
      </c>
      <c r="H38" s="56" t="s">
        <v>222</v>
      </c>
      <c r="I38" s="55">
        <v>5</v>
      </c>
      <c r="J38" s="55" t="s">
        <v>112</v>
      </c>
      <c r="K38" s="55">
        <v>1</v>
      </c>
      <c r="L38" s="55" t="s">
        <v>218</v>
      </c>
      <c r="M38" s="55" t="s">
        <v>104</v>
      </c>
      <c r="N38" s="55" t="s">
        <v>86</v>
      </c>
      <c r="O38" s="55">
        <v>20</v>
      </c>
      <c r="P38" s="55">
        <v>20</v>
      </c>
      <c r="Q38" s="55" t="s">
        <v>45</v>
      </c>
      <c r="R38" s="64"/>
      <c r="S38" s="64"/>
      <c r="T38" s="64"/>
      <c r="U38" s="64"/>
      <c r="V38" s="64"/>
      <c r="W38" s="64"/>
      <c r="X38" s="64"/>
      <c r="Y38" s="64"/>
      <c r="Z38" s="63"/>
      <c r="AA38" s="63"/>
      <c r="AB38" s="64"/>
      <c r="AC38" s="63"/>
      <c r="AD38" s="64"/>
      <c r="AE38" s="64"/>
      <c r="AF38" s="64"/>
      <c r="AG38" s="64"/>
      <c r="AH38" s="64"/>
      <c r="AI38" s="64"/>
    </row>
    <row r="39" s="52" customFormat="1" ht="14" spans="1:35">
      <c r="A39" s="55" t="s">
        <v>79</v>
      </c>
      <c r="B39" s="55" t="s">
        <v>223</v>
      </c>
      <c r="C39" s="55" t="s">
        <v>28</v>
      </c>
      <c r="D39" s="55" t="s">
        <v>29</v>
      </c>
      <c r="E39" s="55" t="s">
        <v>40</v>
      </c>
      <c r="F39" s="55" t="s">
        <v>224</v>
      </c>
      <c r="G39" s="55" t="s">
        <v>29</v>
      </c>
      <c r="H39" s="55" t="s">
        <v>225</v>
      </c>
      <c r="I39" s="55">
        <v>2</v>
      </c>
      <c r="J39" s="61" t="s">
        <v>224</v>
      </c>
      <c r="K39" s="55">
        <v>1</v>
      </c>
      <c r="L39" s="55" t="s">
        <v>226</v>
      </c>
      <c r="M39" s="55" t="s">
        <v>227</v>
      </c>
      <c r="N39" s="55" t="s">
        <v>86</v>
      </c>
      <c r="O39" s="55">
        <v>20</v>
      </c>
      <c r="P39" s="55">
        <v>20</v>
      </c>
      <c r="Q39" s="55" t="s">
        <v>45</v>
      </c>
      <c r="R39" s="64"/>
      <c r="S39" s="63"/>
      <c r="T39" s="64"/>
      <c r="U39" s="64"/>
      <c r="V39" s="64"/>
      <c r="W39" s="64"/>
      <c r="X39" s="64"/>
      <c r="Y39" s="64"/>
      <c r="Z39" s="63"/>
      <c r="AA39" s="63"/>
      <c r="AB39" s="64"/>
      <c r="AC39" s="63"/>
      <c r="AD39" s="64"/>
      <c r="AE39" s="63"/>
      <c r="AF39" s="64"/>
      <c r="AG39" s="64"/>
      <c r="AH39" s="64"/>
      <c r="AI39" s="63"/>
    </row>
    <row r="40" s="52" customFormat="1" ht="14" spans="1:35">
      <c r="A40" s="55" t="s">
        <v>79</v>
      </c>
      <c r="B40" s="55" t="s">
        <v>228</v>
      </c>
      <c r="C40" s="55" t="s">
        <v>28</v>
      </c>
      <c r="D40" s="55" t="s">
        <v>29</v>
      </c>
      <c r="E40" s="55" t="s">
        <v>109</v>
      </c>
      <c r="F40" s="55" t="s">
        <v>229</v>
      </c>
      <c r="G40" s="55" t="s">
        <v>29</v>
      </c>
      <c r="H40" s="56" t="s">
        <v>230</v>
      </c>
      <c r="I40" s="55">
        <v>5</v>
      </c>
      <c r="J40" s="56" t="s">
        <v>83</v>
      </c>
      <c r="K40" s="55">
        <v>1</v>
      </c>
      <c r="L40" s="55" t="s">
        <v>231</v>
      </c>
      <c r="M40" s="55" t="s">
        <v>232</v>
      </c>
      <c r="N40" s="56" t="s">
        <v>86</v>
      </c>
      <c r="O40" s="55">
        <v>20</v>
      </c>
      <c r="P40" s="55">
        <v>20</v>
      </c>
      <c r="Q40" s="55" t="s">
        <v>45</v>
      </c>
      <c r="R40" s="64"/>
      <c r="S40" s="63"/>
      <c r="T40" s="64"/>
      <c r="U40" s="64"/>
      <c r="V40" s="64"/>
      <c r="W40" s="64"/>
      <c r="X40" s="64"/>
      <c r="Y40" s="64"/>
      <c r="Z40" s="63"/>
      <c r="AA40" s="63"/>
      <c r="AB40" s="64"/>
      <c r="AC40" s="63"/>
      <c r="AD40" s="64"/>
      <c r="AE40" s="63"/>
      <c r="AF40" s="64"/>
      <c r="AG40" s="64"/>
      <c r="AH40" s="64"/>
      <c r="AI40" s="63"/>
    </row>
    <row r="41" s="52" customFormat="1" ht="14" spans="1:35">
      <c r="A41" s="55" t="s">
        <v>79</v>
      </c>
      <c r="B41" s="55" t="s">
        <v>233</v>
      </c>
      <c r="C41" s="55" t="s">
        <v>28</v>
      </c>
      <c r="D41" s="55" t="s">
        <v>29</v>
      </c>
      <c r="E41" s="55" t="s">
        <v>109</v>
      </c>
      <c r="F41" s="55" t="s">
        <v>234</v>
      </c>
      <c r="G41" s="55" t="s">
        <v>29</v>
      </c>
      <c r="H41" s="55" t="s">
        <v>235</v>
      </c>
      <c r="I41" s="55">
        <v>2</v>
      </c>
      <c r="J41" s="61" t="s">
        <v>27</v>
      </c>
      <c r="K41" s="55">
        <v>1</v>
      </c>
      <c r="L41" s="55" t="s">
        <v>236</v>
      </c>
      <c r="M41" s="55" t="s">
        <v>237</v>
      </c>
      <c r="N41" s="55" t="s">
        <v>86</v>
      </c>
      <c r="O41" s="55">
        <v>20</v>
      </c>
      <c r="P41" s="55">
        <v>20</v>
      </c>
      <c r="Q41" s="55" t="s">
        <v>45</v>
      </c>
      <c r="R41" s="64"/>
      <c r="S41" s="63"/>
      <c r="T41" s="64"/>
      <c r="U41" s="64"/>
      <c r="V41" s="64"/>
      <c r="W41" s="64"/>
      <c r="X41" s="64"/>
      <c r="Y41" s="64"/>
      <c r="Z41" s="63"/>
      <c r="AA41" s="63"/>
      <c r="AB41" s="64"/>
      <c r="AC41" s="63"/>
      <c r="AD41" s="64"/>
      <c r="AE41" s="63"/>
      <c r="AF41" s="64"/>
      <c r="AG41" s="64"/>
      <c r="AH41" s="64"/>
      <c r="AI41" s="64"/>
    </row>
    <row r="42" s="52" customFormat="1" ht="14" spans="1:35">
      <c r="A42" s="55" t="s">
        <v>79</v>
      </c>
      <c r="B42" s="55" t="s">
        <v>238</v>
      </c>
      <c r="C42" s="55" t="s">
        <v>28</v>
      </c>
      <c r="D42" s="55" t="s">
        <v>29</v>
      </c>
      <c r="E42" s="55" t="s">
        <v>40</v>
      </c>
      <c r="F42" s="55" t="s">
        <v>239</v>
      </c>
      <c r="G42" s="55" t="s">
        <v>29</v>
      </c>
      <c r="H42" s="55" t="s">
        <v>240</v>
      </c>
      <c r="I42" s="55">
        <v>2</v>
      </c>
      <c r="J42" s="61" t="s">
        <v>239</v>
      </c>
      <c r="K42" s="55">
        <v>1</v>
      </c>
      <c r="L42" s="55" t="s">
        <v>241</v>
      </c>
      <c r="M42" s="55" t="s">
        <v>242</v>
      </c>
      <c r="N42" s="55" t="s">
        <v>86</v>
      </c>
      <c r="O42" s="55">
        <v>20</v>
      </c>
      <c r="P42" s="55">
        <v>20</v>
      </c>
      <c r="Q42" s="55" t="s">
        <v>45</v>
      </c>
      <c r="R42" s="64"/>
      <c r="S42" s="63"/>
      <c r="T42" s="64"/>
      <c r="U42" s="64"/>
      <c r="V42" s="64"/>
      <c r="W42" s="64"/>
      <c r="X42" s="64"/>
      <c r="Y42" s="64"/>
      <c r="Z42" s="63"/>
      <c r="AA42" s="63"/>
      <c r="AB42" s="64"/>
      <c r="AC42" s="63"/>
      <c r="AD42" s="64"/>
      <c r="AE42" s="64"/>
      <c r="AF42" s="64"/>
      <c r="AG42" s="64"/>
      <c r="AH42" s="64"/>
      <c r="AI42" s="64"/>
    </row>
    <row r="43" s="52" customFormat="1" ht="14" spans="1:35">
      <c r="A43" s="54" t="s">
        <v>79</v>
      </c>
      <c r="B43" s="54" t="s">
        <v>243</v>
      </c>
      <c r="C43" s="54" t="s">
        <v>28</v>
      </c>
      <c r="D43" s="54" t="s">
        <v>244</v>
      </c>
      <c r="E43" s="54" t="s">
        <v>40</v>
      </c>
      <c r="F43" s="54" t="s">
        <v>245</v>
      </c>
      <c r="G43" s="54" t="s">
        <v>29</v>
      </c>
      <c r="H43" s="54" t="s">
        <v>245</v>
      </c>
      <c r="I43" s="54">
        <v>1</v>
      </c>
      <c r="J43" s="54" t="s">
        <v>245</v>
      </c>
      <c r="K43" s="54">
        <v>1</v>
      </c>
      <c r="L43" s="54" t="s">
        <v>246</v>
      </c>
      <c r="M43" s="54" t="s">
        <v>247</v>
      </c>
      <c r="N43" s="54" t="s">
        <v>86</v>
      </c>
      <c r="O43" s="54">
        <v>20</v>
      </c>
      <c r="P43" s="55">
        <v>20</v>
      </c>
      <c r="Q43" s="54" t="s">
        <v>45</v>
      </c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3"/>
      <c r="AD43" s="64"/>
      <c r="AE43" s="64"/>
      <c r="AF43" s="64"/>
      <c r="AG43" s="64"/>
      <c r="AH43" s="64"/>
      <c r="AI43" s="63"/>
    </row>
    <row r="44" s="52" customFormat="1" ht="14" spans="1:35">
      <c r="A44" s="57" t="s">
        <v>79</v>
      </c>
      <c r="B44" s="57" t="s">
        <v>248</v>
      </c>
      <c r="C44" s="57" t="s">
        <v>28</v>
      </c>
      <c r="D44" s="57"/>
      <c r="E44" s="57" t="s">
        <v>40</v>
      </c>
      <c r="F44" s="58" t="s">
        <v>123</v>
      </c>
      <c r="G44" s="57"/>
      <c r="H44" s="57" t="s">
        <v>123</v>
      </c>
      <c r="I44" s="57">
        <v>1</v>
      </c>
      <c r="J44" s="58" t="s">
        <v>123</v>
      </c>
      <c r="K44" s="57">
        <v>1</v>
      </c>
      <c r="L44" s="62">
        <v>43814</v>
      </c>
      <c r="M44" s="54" t="s">
        <v>249</v>
      </c>
      <c r="N44" s="57" t="s">
        <v>86</v>
      </c>
      <c r="O44" s="57">
        <v>20</v>
      </c>
      <c r="P44" s="55">
        <v>20</v>
      </c>
      <c r="Q44" s="57" t="s">
        <v>45</v>
      </c>
      <c r="R44" s="64"/>
      <c r="S44" s="64"/>
      <c r="T44" s="64"/>
      <c r="U44" s="64"/>
      <c r="V44" s="64"/>
      <c r="W44" s="64"/>
      <c r="X44" s="64"/>
      <c r="Y44" s="64"/>
      <c r="Z44" s="63"/>
      <c r="AA44" s="63"/>
      <c r="AB44" s="64"/>
      <c r="AC44" s="63"/>
      <c r="AD44" s="64"/>
      <c r="AE44" s="64"/>
      <c r="AF44" s="64"/>
      <c r="AG44" s="64"/>
      <c r="AH44" s="64"/>
      <c r="AI44" s="64"/>
    </row>
    <row r="45" s="52" customFormat="1" ht="14" spans="1:35">
      <c r="A45" s="57" t="s">
        <v>79</v>
      </c>
      <c r="B45" s="57" t="s">
        <v>250</v>
      </c>
      <c r="C45" s="57" t="s">
        <v>28</v>
      </c>
      <c r="D45" s="57"/>
      <c r="E45" s="57" t="s">
        <v>40</v>
      </c>
      <c r="F45" s="57" t="s">
        <v>251</v>
      </c>
      <c r="G45" s="57"/>
      <c r="H45" s="58" t="s">
        <v>252</v>
      </c>
      <c r="I45" s="57">
        <v>2</v>
      </c>
      <c r="J45" s="58" t="s">
        <v>251</v>
      </c>
      <c r="K45" s="57">
        <v>0.7</v>
      </c>
      <c r="L45" s="62">
        <v>43800</v>
      </c>
      <c r="M45" s="54" t="s">
        <v>253</v>
      </c>
      <c r="N45" s="58" t="s">
        <v>86</v>
      </c>
      <c r="O45" s="57">
        <v>20</v>
      </c>
      <c r="P45" s="55">
        <v>14</v>
      </c>
      <c r="Q45" s="57" t="s">
        <v>45</v>
      </c>
      <c r="R45" s="64"/>
      <c r="S45" s="63"/>
      <c r="T45" s="64"/>
      <c r="U45" s="64"/>
      <c r="V45" s="64"/>
      <c r="W45" s="64"/>
      <c r="X45" s="64"/>
      <c r="Y45" s="64"/>
      <c r="Z45" s="63"/>
      <c r="AA45" s="63"/>
      <c r="AB45" s="64"/>
      <c r="AC45" s="63"/>
      <c r="AD45" s="64"/>
      <c r="AE45" s="63"/>
      <c r="AF45" s="64"/>
      <c r="AG45" s="64"/>
      <c r="AH45" s="64"/>
      <c r="AI45" s="63"/>
    </row>
    <row r="46" s="52" customFormat="1" ht="14" spans="1:35">
      <c r="A46" s="57" t="s">
        <v>79</v>
      </c>
      <c r="B46" s="57" t="s">
        <v>254</v>
      </c>
      <c r="C46" s="57" t="s">
        <v>28</v>
      </c>
      <c r="D46" s="57"/>
      <c r="E46" s="57" t="s">
        <v>40</v>
      </c>
      <c r="F46" s="57" t="s">
        <v>255</v>
      </c>
      <c r="G46" s="57"/>
      <c r="H46" s="57" t="s">
        <v>255</v>
      </c>
      <c r="I46" s="57">
        <v>1</v>
      </c>
      <c r="J46" s="57" t="s">
        <v>255</v>
      </c>
      <c r="K46" s="57">
        <v>1</v>
      </c>
      <c r="L46" s="62">
        <v>43739</v>
      </c>
      <c r="M46" s="54" t="s">
        <v>256</v>
      </c>
      <c r="N46" s="57" t="s">
        <v>86</v>
      </c>
      <c r="O46" s="57">
        <v>20</v>
      </c>
      <c r="P46" s="55">
        <v>20</v>
      </c>
      <c r="Q46" s="57" t="s">
        <v>45</v>
      </c>
      <c r="R46" s="64"/>
      <c r="S46" s="63"/>
      <c r="T46" s="64"/>
      <c r="U46" s="64"/>
      <c r="V46" s="64"/>
      <c r="W46" s="64"/>
      <c r="X46" s="64"/>
      <c r="Y46" s="64"/>
      <c r="Z46" s="63"/>
      <c r="AA46" s="63"/>
      <c r="AB46" s="64"/>
      <c r="AC46" s="63"/>
      <c r="AD46" s="64"/>
      <c r="AE46" s="64"/>
      <c r="AF46" s="64"/>
      <c r="AG46" s="64"/>
      <c r="AH46" s="64"/>
      <c r="AI46" s="63"/>
    </row>
    <row r="47" s="52" customFormat="1" ht="14" spans="1:35">
      <c r="A47" s="57" t="s">
        <v>79</v>
      </c>
      <c r="B47" s="57" t="s">
        <v>257</v>
      </c>
      <c r="C47" s="57" t="s">
        <v>28</v>
      </c>
      <c r="D47" s="57"/>
      <c r="E47" s="57" t="s">
        <v>109</v>
      </c>
      <c r="F47" s="57" t="s">
        <v>258</v>
      </c>
      <c r="G47" s="57"/>
      <c r="H47" s="58" t="s">
        <v>259</v>
      </c>
      <c r="I47" s="57">
        <v>2</v>
      </c>
      <c r="J47" s="58" t="s">
        <v>255</v>
      </c>
      <c r="K47" s="57">
        <v>1</v>
      </c>
      <c r="L47" s="62">
        <v>43713</v>
      </c>
      <c r="M47" s="54" t="s">
        <v>149</v>
      </c>
      <c r="N47" s="57" t="s">
        <v>86</v>
      </c>
      <c r="O47" s="57">
        <v>20</v>
      </c>
      <c r="P47" s="55">
        <v>20</v>
      </c>
      <c r="Q47" s="57" t="s">
        <v>45</v>
      </c>
      <c r="R47" s="64"/>
      <c r="S47" s="64"/>
      <c r="T47" s="64"/>
      <c r="U47" s="64"/>
      <c r="V47" s="64"/>
      <c r="W47" s="64"/>
      <c r="X47" s="64"/>
      <c r="Y47" s="64"/>
      <c r="Z47" s="63"/>
      <c r="AA47" s="63"/>
      <c r="AB47" s="64"/>
      <c r="AC47" s="63"/>
      <c r="AD47" s="64"/>
      <c r="AE47" s="64"/>
      <c r="AF47" s="64"/>
      <c r="AG47" s="64"/>
      <c r="AH47" s="64"/>
      <c r="AI47" s="63"/>
    </row>
    <row r="48" spans="1:17">
      <c r="A48" s="57" t="s">
        <v>79</v>
      </c>
      <c r="B48" s="57" t="s">
        <v>260</v>
      </c>
      <c r="C48" s="57" t="s">
        <v>28</v>
      </c>
      <c r="D48" s="57"/>
      <c r="E48" s="57" t="s">
        <v>40</v>
      </c>
      <c r="F48" s="57" t="s">
        <v>255</v>
      </c>
      <c r="G48" s="57"/>
      <c r="H48" s="57" t="s">
        <v>255</v>
      </c>
      <c r="I48" s="57">
        <v>1</v>
      </c>
      <c r="J48" s="57" t="s">
        <v>255</v>
      </c>
      <c r="K48" s="57">
        <v>1</v>
      </c>
      <c r="L48" s="62">
        <v>43454</v>
      </c>
      <c r="M48" s="54" t="s">
        <v>261</v>
      </c>
      <c r="N48" s="57" t="s">
        <v>86</v>
      </c>
      <c r="O48" s="57">
        <v>20</v>
      </c>
      <c r="P48" s="55">
        <v>20</v>
      </c>
      <c r="Q48" s="57" t="s">
        <v>45</v>
      </c>
    </row>
    <row r="49" spans="1:17">
      <c r="A49" s="59"/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>
        <f>SUM(P2:P48)</f>
        <v>924</v>
      </c>
      <c r="Q49" s="59"/>
    </row>
  </sheetData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8"/>
  <sheetViews>
    <sheetView tabSelected="1" topLeftCell="A7" workbookViewId="0">
      <selection activeCell="A9" sqref="$A9:$XFD9"/>
    </sheetView>
  </sheetViews>
  <sheetFormatPr defaultColWidth="8.87272727272727" defaultRowHeight="14" outlineLevelRow="7"/>
  <sheetData>
    <row r="1" ht="25" spans="1:23">
      <c r="A1" s="31" t="s">
        <v>262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45"/>
      <c r="U1" s="45"/>
      <c r="V1" s="45"/>
      <c r="W1" s="45"/>
    </row>
    <row r="2" ht="39" spans="1:23">
      <c r="A2" s="32" t="s">
        <v>263</v>
      </c>
      <c r="B2" s="32" t="s">
        <v>264</v>
      </c>
      <c r="C2" s="32" t="s">
        <v>265</v>
      </c>
      <c r="D2" s="32" t="s">
        <v>266</v>
      </c>
      <c r="E2" s="32" t="s">
        <v>267</v>
      </c>
      <c r="F2" s="32" t="s">
        <v>268</v>
      </c>
      <c r="G2" s="32" t="s">
        <v>269</v>
      </c>
      <c r="H2" s="32" t="s">
        <v>270</v>
      </c>
      <c r="I2" s="32" t="s">
        <v>271</v>
      </c>
      <c r="J2" s="32" t="s">
        <v>272</v>
      </c>
      <c r="K2" s="32" t="s">
        <v>273</v>
      </c>
      <c r="L2" s="38" t="s">
        <v>274</v>
      </c>
      <c r="M2" s="39" t="s">
        <v>275</v>
      </c>
      <c r="N2" s="40" t="s">
        <v>276</v>
      </c>
      <c r="O2" s="32" t="s">
        <v>277</v>
      </c>
      <c r="P2" s="32" t="s">
        <v>278</v>
      </c>
      <c r="Q2" s="46" t="s">
        <v>279</v>
      </c>
      <c r="R2" s="32" t="s">
        <v>280</v>
      </c>
      <c r="S2" s="32" t="s">
        <v>281</v>
      </c>
      <c r="T2" s="47" t="s">
        <v>282</v>
      </c>
      <c r="U2" s="47" t="s">
        <v>283</v>
      </c>
      <c r="V2" s="47" t="s">
        <v>284</v>
      </c>
      <c r="W2" s="47" t="s">
        <v>285</v>
      </c>
    </row>
    <row r="3" ht="65" spans="1:23">
      <c r="A3" s="33">
        <v>1</v>
      </c>
      <c r="B3" s="33" t="s">
        <v>286</v>
      </c>
      <c r="C3" s="33"/>
      <c r="D3" s="33" t="s">
        <v>287</v>
      </c>
      <c r="E3" s="33" t="s">
        <v>288</v>
      </c>
      <c r="F3" s="33">
        <v>31685</v>
      </c>
      <c r="G3" s="33">
        <v>1</v>
      </c>
      <c r="H3" s="33" t="s">
        <v>289</v>
      </c>
      <c r="I3" s="33" t="s">
        <v>290</v>
      </c>
      <c r="J3" s="33" t="s">
        <v>291</v>
      </c>
      <c r="K3" s="41">
        <v>0.5</v>
      </c>
      <c r="L3" s="42">
        <v>0.5</v>
      </c>
      <c r="M3" s="33" t="s">
        <v>292</v>
      </c>
      <c r="N3" s="43" t="s">
        <v>293</v>
      </c>
      <c r="O3" s="33" t="s">
        <v>294</v>
      </c>
      <c r="P3" s="33"/>
      <c r="Q3" s="33"/>
      <c r="R3" s="33"/>
      <c r="S3" s="33">
        <f>T3*U3*V3*W3*10</f>
        <v>45</v>
      </c>
      <c r="T3" s="33">
        <v>1</v>
      </c>
      <c r="U3" s="48">
        <v>0.5</v>
      </c>
      <c r="V3" s="33">
        <v>9</v>
      </c>
      <c r="W3" s="33">
        <v>1</v>
      </c>
    </row>
    <row r="4" ht="104" spans="1:23">
      <c r="A4" s="33">
        <v>2</v>
      </c>
      <c r="B4" s="33" t="s">
        <v>295</v>
      </c>
      <c r="C4" s="33" t="s">
        <v>296</v>
      </c>
      <c r="D4" s="33" t="s">
        <v>297</v>
      </c>
      <c r="E4" s="33" t="s">
        <v>298</v>
      </c>
      <c r="F4" s="33">
        <v>31261</v>
      </c>
      <c r="G4" s="33">
        <v>1</v>
      </c>
      <c r="H4" s="33" t="s">
        <v>299</v>
      </c>
      <c r="I4" s="33" t="s">
        <v>300</v>
      </c>
      <c r="J4" s="33" t="s">
        <v>301</v>
      </c>
      <c r="K4" s="33">
        <v>3</v>
      </c>
      <c r="L4" s="42">
        <v>1</v>
      </c>
      <c r="M4" s="33">
        <v>2018.01</v>
      </c>
      <c r="N4" s="33" t="s">
        <v>302</v>
      </c>
      <c r="O4" s="33" t="s">
        <v>294</v>
      </c>
      <c r="P4" s="44"/>
      <c r="Q4" s="44"/>
      <c r="R4" s="49"/>
      <c r="S4" s="33">
        <f>T4*U4*V4*W4*10</f>
        <v>135</v>
      </c>
      <c r="T4" s="44">
        <v>1</v>
      </c>
      <c r="U4" s="50">
        <v>1</v>
      </c>
      <c r="V4" s="33">
        <v>13.5</v>
      </c>
      <c r="W4" s="44">
        <v>1</v>
      </c>
    </row>
    <row r="5" ht="52" spans="1:23">
      <c r="A5" s="33">
        <v>3</v>
      </c>
      <c r="B5" s="33" t="s">
        <v>303</v>
      </c>
      <c r="C5" s="34"/>
      <c r="D5" s="33" t="s">
        <v>304</v>
      </c>
      <c r="E5" s="35" t="s">
        <v>183</v>
      </c>
      <c r="F5" s="33">
        <v>31895</v>
      </c>
      <c r="G5" s="33">
        <v>1</v>
      </c>
      <c r="H5" s="33" t="s">
        <v>305</v>
      </c>
      <c r="I5" s="33" t="s">
        <v>306</v>
      </c>
      <c r="J5" s="33" t="s">
        <v>307</v>
      </c>
      <c r="K5" s="33">
        <v>2</v>
      </c>
      <c r="L5" s="42">
        <v>0</v>
      </c>
      <c r="M5" s="33">
        <v>2019.01</v>
      </c>
      <c r="N5" s="33">
        <v>2019.12</v>
      </c>
      <c r="O5" s="33" t="s">
        <v>294</v>
      </c>
      <c r="P5" s="44"/>
      <c r="Q5" s="44"/>
      <c r="R5" s="49"/>
      <c r="S5" s="33">
        <v>0</v>
      </c>
      <c r="T5" s="44"/>
      <c r="U5" s="50"/>
      <c r="V5" s="33"/>
      <c r="W5" s="44"/>
    </row>
    <row r="6" ht="52" spans="1:23">
      <c r="A6" s="33">
        <v>4</v>
      </c>
      <c r="B6" s="33" t="s">
        <v>303</v>
      </c>
      <c r="C6" s="34"/>
      <c r="D6" s="33" t="s">
        <v>304</v>
      </c>
      <c r="E6" s="35" t="s">
        <v>112</v>
      </c>
      <c r="F6" s="33">
        <v>31895</v>
      </c>
      <c r="G6" s="33">
        <v>1</v>
      </c>
      <c r="H6" s="33" t="s">
        <v>305</v>
      </c>
      <c r="I6" s="33" t="s">
        <v>306</v>
      </c>
      <c r="J6" s="33" t="s">
        <v>307</v>
      </c>
      <c r="K6" s="33">
        <v>2</v>
      </c>
      <c r="L6" s="42">
        <v>0</v>
      </c>
      <c r="M6" s="33">
        <v>2019.01</v>
      </c>
      <c r="N6" s="33">
        <v>2019.12</v>
      </c>
      <c r="O6" s="33" t="s">
        <v>294</v>
      </c>
      <c r="P6" s="44"/>
      <c r="Q6" s="44"/>
      <c r="R6" s="49"/>
      <c r="S6" s="33">
        <v>0</v>
      </c>
      <c r="T6" s="44"/>
      <c r="U6" s="50"/>
      <c r="V6" s="33"/>
      <c r="W6" s="44"/>
    </row>
    <row r="7" ht="52" spans="1:23">
      <c r="A7" s="33">
        <v>5</v>
      </c>
      <c r="B7" s="33" t="s">
        <v>303</v>
      </c>
      <c r="C7" s="34"/>
      <c r="D7" s="33" t="s">
        <v>304</v>
      </c>
      <c r="E7" s="33" t="s">
        <v>308</v>
      </c>
      <c r="F7" s="33">
        <v>31895</v>
      </c>
      <c r="G7" s="33">
        <v>1</v>
      </c>
      <c r="H7" s="33" t="s">
        <v>305</v>
      </c>
      <c r="I7" s="33" t="s">
        <v>306</v>
      </c>
      <c r="J7" s="33" t="s">
        <v>307</v>
      </c>
      <c r="K7" s="33">
        <v>2</v>
      </c>
      <c r="L7" s="42">
        <v>2</v>
      </c>
      <c r="M7" s="33">
        <v>2019.01</v>
      </c>
      <c r="N7" s="33">
        <v>2019.12</v>
      </c>
      <c r="O7" s="33" t="s">
        <v>294</v>
      </c>
      <c r="P7" s="33"/>
      <c r="Q7" s="33"/>
      <c r="R7" s="33"/>
      <c r="S7" s="33">
        <v>0</v>
      </c>
      <c r="T7" s="33">
        <v>1</v>
      </c>
      <c r="U7" s="48">
        <v>2</v>
      </c>
      <c r="V7" s="33">
        <v>9</v>
      </c>
      <c r="W7" s="33">
        <v>1</v>
      </c>
    </row>
    <row r="8" spans="1:23">
      <c r="A8" s="36" t="s">
        <v>309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51"/>
      <c r="S8" s="33">
        <f>SUM(S3:S7)</f>
        <v>180</v>
      </c>
      <c r="T8" s="33"/>
      <c r="U8" s="48"/>
      <c r="V8" s="33"/>
      <c r="W8" s="33"/>
    </row>
  </sheetData>
  <mergeCells count="2">
    <mergeCell ref="A1:S1"/>
    <mergeCell ref="A8:R8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topLeftCell="A10" workbookViewId="0">
      <selection activeCell="J26" sqref="J26"/>
    </sheetView>
  </sheetViews>
  <sheetFormatPr defaultColWidth="9" defaultRowHeight="14"/>
  <cols>
    <col min="1" max="1" width="7.62727272727273" customWidth="1"/>
    <col min="2" max="2" width="36.5" customWidth="1"/>
    <col min="3" max="3" width="7.62727272727273" customWidth="1"/>
    <col min="4" max="4" width="25.7545454545455" customWidth="1"/>
    <col min="5" max="6" width="7.62727272727273" customWidth="1"/>
    <col min="7" max="7" width="9.5" customWidth="1"/>
    <col min="8" max="8" width="9.37272727272727" customWidth="1"/>
    <col min="9" max="9" width="4.87272727272727" customWidth="1"/>
    <col min="10" max="10" width="9.37272727272727" customWidth="1"/>
  </cols>
  <sheetData>
    <row r="1" ht="39" spans="1:10">
      <c r="A1" s="1" t="s">
        <v>310</v>
      </c>
      <c r="B1" s="1" t="s">
        <v>311</v>
      </c>
      <c r="C1" s="1" t="s">
        <v>312</v>
      </c>
      <c r="D1" s="1" t="s">
        <v>313</v>
      </c>
      <c r="E1" s="2" t="s">
        <v>314</v>
      </c>
      <c r="F1" s="3" t="s">
        <v>315</v>
      </c>
      <c r="G1" s="4" t="s">
        <v>316</v>
      </c>
      <c r="H1" s="5" t="s">
        <v>317</v>
      </c>
      <c r="I1" s="5" t="s">
        <v>318</v>
      </c>
      <c r="J1" s="5" t="s">
        <v>319</v>
      </c>
    </row>
    <row r="2" spans="1:10">
      <c r="A2" s="6" t="s">
        <v>320</v>
      </c>
      <c r="B2" s="6" t="s">
        <v>321</v>
      </c>
      <c r="C2" s="7" t="s">
        <v>83</v>
      </c>
      <c r="D2" s="6" t="s">
        <v>322</v>
      </c>
      <c r="E2" s="8">
        <v>3.41</v>
      </c>
      <c r="F2" s="8">
        <v>1.023</v>
      </c>
      <c r="G2" s="6" t="s">
        <v>28</v>
      </c>
      <c r="H2" s="9" t="s">
        <v>323</v>
      </c>
      <c r="I2" s="29">
        <v>18</v>
      </c>
      <c r="J2" s="29">
        <f t="shared" ref="J2:J24" si="0">(F2*I2)</f>
        <v>18.414</v>
      </c>
    </row>
    <row r="3" spans="1:10">
      <c r="A3" s="10" t="s">
        <v>324</v>
      </c>
      <c r="B3" s="10" t="s">
        <v>325</v>
      </c>
      <c r="C3" s="11" t="s">
        <v>326</v>
      </c>
      <c r="D3" s="10" t="s">
        <v>327</v>
      </c>
      <c r="E3" s="12">
        <v>2.8</v>
      </c>
      <c r="F3" s="12">
        <v>0.7</v>
      </c>
      <c r="G3" s="10" t="s">
        <v>28</v>
      </c>
      <c r="H3" s="9" t="s">
        <v>323</v>
      </c>
      <c r="I3" s="9">
        <v>18</v>
      </c>
      <c r="J3" s="9">
        <f t="shared" si="0"/>
        <v>12.6</v>
      </c>
    </row>
    <row r="4" spans="1:10">
      <c r="A4" s="13" t="s">
        <v>328</v>
      </c>
      <c r="B4" s="13" t="s">
        <v>329</v>
      </c>
      <c r="C4" s="14" t="s">
        <v>326</v>
      </c>
      <c r="D4" s="13" t="s">
        <v>330</v>
      </c>
      <c r="E4" s="15">
        <v>3.3</v>
      </c>
      <c r="F4" s="15">
        <v>0.825</v>
      </c>
      <c r="G4" s="13" t="s">
        <v>28</v>
      </c>
      <c r="H4" s="9" t="s">
        <v>323</v>
      </c>
      <c r="I4" s="9">
        <v>18</v>
      </c>
      <c r="J4" s="9">
        <f t="shared" si="0"/>
        <v>14.85</v>
      </c>
    </row>
    <row r="5" spans="1:10">
      <c r="A5" s="6" t="s">
        <v>331</v>
      </c>
      <c r="B5" s="6" t="s">
        <v>332</v>
      </c>
      <c r="C5" s="7" t="s">
        <v>333</v>
      </c>
      <c r="D5" s="6" t="s">
        <v>334</v>
      </c>
      <c r="E5" s="8">
        <v>2.5</v>
      </c>
      <c r="F5" s="8">
        <v>2.5</v>
      </c>
      <c r="G5" s="6" t="s">
        <v>28</v>
      </c>
      <c r="H5" s="9" t="s">
        <v>323</v>
      </c>
      <c r="I5" s="9">
        <v>18</v>
      </c>
      <c r="J5" s="9">
        <f t="shared" si="0"/>
        <v>45</v>
      </c>
    </row>
    <row r="6" spans="1:10">
      <c r="A6" s="16" t="s">
        <v>335</v>
      </c>
      <c r="B6" s="16" t="s">
        <v>336</v>
      </c>
      <c r="C6" s="17" t="s">
        <v>195</v>
      </c>
      <c r="D6" s="16" t="s">
        <v>337</v>
      </c>
      <c r="E6" s="12">
        <v>3</v>
      </c>
      <c r="F6" s="12">
        <v>3</v>
      </c>
      <c r="G6" s="6" t="s">
        <v>28</v>
      </c>
      <c r="H6" s="9" t="s">
        <v>323</v>
      </c>
      <c r="I6" s="9">
        <v>18</v>
      </c>
      <c r="J6" s="9">
        <f t="shared" si="0"/>
        <v>54</v>
      </c>
    </row>
    <row r="7" spans="1:10">
      <c r="A7" s="6" t="s">
        <v>328</v>
      </c>
      <c r="B7" s="6" t="s">
        <v>338</v>
      </c>
      <c r="C7" s="7" t="s">
        <v>326</v>
      </c>
      <c r="D7" s="6" t="s">
        <v>330</v>
      </c>
      <c r="E7" s="8">
        <v>3.3</v>
      </c>
      <c r="F7" s="8">
        <v>0.825</v>
      </c>
      <c r="G7" s="10" t="s">
        <v>28</v>
      </c>
      <c r="H7" s="9" t="s">
        <v>323</v>
      </c>
      <c r="I7" s="9">
        <v>18</v>
      </c>
      <c r="J7" s="9">
        <f t="shared" si="0"/>
        <v>14.85</v>
      </c>
    </row>
    <row r="8" spans="1:10">
      <c r="A8" s="10" t="s">
        <v>324</v>
      </c>
      <c r="B8" s="10" t="s">
        <v>325</v>
      </c>
      <c r="C8" s="11" t="s">
        <v>326</v>
      </c>
      <c r="D8" s="10" t="s">
        <v>327</v>
      </c>
      <c r="E8" s="12">
        <v>2.8</v>
      </c>
      <c r="F8" s="12">
        <v>0.7</v>
      </c>
      <c r="G8" s="13" t="s">
        <v>28</v>
      </c>
      <c r="H8" s="9" t="s">
        <v>323</v>
      </c>
      <c r="I8" s="9">
        <v>18</v>
      </c>
      <c r="J8" s="9">
        <f t="shared" si="0"/>
        <v>12.6</v>
      </c>
    </row>
    <row r="9" spans="1:10">
      <c r="A9" s="13" t="s">
        <v>339</v>
      </c>
      <c r="B9" s="13" t="s">
        <v>340</v>
      </c>
      <c r="C9" s="14" t="s">
        <v>341</v>
      </c>
      <c r="D9" s="13" t="s">
        <v>342</v>
      </c>
      <c r="E9" s="15">
        <v>2</v>
      </c>
      <c r="F9" s="15">
        <v>2</v>
      </c>
      <c r="G9" s="6" t="s">
        <v>28</v>
      </c>
      <c r="H9" s="9" t="s">
        <v>323</v>
      </c>
      <c r="I9" s="9">
        <v>18</v>
      </c>
      <c r="J9" s="9">
        <f t="shared" si="0"/>
        <v>36</v>
      </c>
    </row>
    <row r="10" spans="1:10">
      <c r="A10" s="6" t="s">
        <v>343</v>
      </c>
      <c r="B10" s="6" t="s">
        <v>344</v>
      </c>
      <c r="C10" s="7" t="s">
        <v>345</v>
      </c>
      <c r="D10" s="6" t="s">
        <v>346</v>
      </c>
      <c r="E10" s="8">
        <v>1</v>
      </c>
      <c r="F10" s="8">
        <v>1</v>
      </c>
      <c r="G10" s="10" t="s">
        <v>28</v>
      </c>
      <c r="H10" s="9" t="s">
        <v>323</v>
      </c>
      <c r="I10" s="9">
        <v>18</v>
      </c>
      <c r="J10" s="9">
        <f t="shared" si="0"/>
        <v>18</v>
      </c>
    </row>
    <row r="11" spans="1:10">
      <c r="A11" s="16" t="s">
        <v>324</v>
      </c>
      <c r="B11" s="16" t="s">
        <v>325</v>
      </c>
      <c r="C11" s="17" t="s">
        <v>326</v>
      </c>
      <c r="D11" s="16" t="s">
        <v>327</v>
      </c>
      <c r="E11" s="12">
        <v>2.8</v>
      </c>
      <c r="F11" s="12">
        <v>0.7</v>
      </c>
      <c r="G11" s="13" t="s">
        <v>28</v>
      </c>
      <c r="H11" s="9" t="s">
        <v>323</v>
      </c>
      <c r="I11" s="9">
        <v>18</v>
      </c>
      <c r="J11" s="9">
        <f t="shared" si="0"/>
        <v>12.6</v>
      </c>
    </row>
    <row r="12" spans="1:10">
      <c r="A12" s="6" t="s">
        <v>347</v>
      </c>
      <c r="B12" s="6" t="s">
        <v>348</v>
      </c>
      <c r="C12" s="7" t="s">
        <v>345</v>
      </c>
      <c r="D12" s="6" t="s">
        <v>349</v>
      </c>
      <c r="E12" s="8">
        <v>1</v>
      </c>
      <c r="F12" s="8">
        <v>1</v>
      </c>
      <c r="G12" s="6" t="s">
        <v>28</v>
      </c>
      <c r="H12" s="9" t="s">
        <v>323</v>
      </c>
      <c r="I12" s="9">
        <v>18</v>
      </c>
      <c r="J12" s="9">
        <f t="shared" si="0"/>
        <v>18</v>
      </c>
    </row>
    <row r="13" spans="1:10">
      <c r="A13" s="18" t="s">
        <v>350</v>
      </c>
      <c r="B13" s="18" t="s">
        <v>351</v>
      </c>
      <c r="C13" s="19" t="s">
        <v>217</v>
      </c>
      <c r="D13" s="18" t="s">
        <v>352</v>
      </c>
      <c r="E13" s="20">
        <v>2</v>
      </c>
      <c r="F13" s="20">
        <v>2</v>
      </c>
      <c r="G13" s="16" t="s">
        <v>28</v>
      </c>
      <c r="H13" s="9" t="s">
        <v>323</v>
      </c>
      <c r="I13" s="9">
        <v>18</v>
      </c>
      <c r="J13" s="9">
        <f t="shared" si="0"/>
        <v>36</v>
      </c>
    </row>
    <row r="14" spans="1:10">
      <c r="A14" s="6" t="s">
        <v>353</v>
      </c>
      <c r="B14" s="6" t="s">
        <v>354</v>
      </c>
      <c r="C14" s="7" t="s">
        <v>355</v>
      </c>
      <c r="D14" s="6" t="s">
        <v>356</v>
      </c>
      <c r="E14" s="8">
        <v>3</v>
      </c>
      <c r="F14" s="8">
        <v>3</v>
      </c>
      <c r="G14" s="6" t="s">
        <v>28</v>
      </c>
      <c r="H14" s="9" t="s">
        <v>323</v>
      </c>
      <c r="I14" s="9">
        <v>18</v>
      </c>
      <c r="J14" s="9">
        <f t="shared" si="0"/>
        <v>54</v>
      </c>
    </row>
    <row r="15" spans="1:10">
      <c r="A15" s="10" t="s">
        <v>357</v>
      </c>
      <c r="B15" s="10" t="s">
        <v>358</v>
      </c>
      <c r="C15" s="11" t="s">
        <v>27</v>
      </c>
      <c r="D15" s="10" t="s">
        <v>359</v>
      </c>
      <c r="E15" s="12">
        <v>1.5</v>
      </c>
      <c r="F15" s="12">
        <v>1.5</v>
      </c>
      <c r="G15" s="10" t="s">
        <v>28</v>
      </c>
      <c r="H15" s="9" t="s">
        <v>323</v>
      </c>
      <c r="I15" s="9">
        <v>18</v>
      </c>
      <c r="J15" s="9">
        <f t="shared" si="0"/>
        <v>27</v>
      </c>
    </row>
    <row r="16" spans="1:10">
      <c r="A16" s="13" t="s">
        <v>360</v>
      </c>
      <c r="B16" s="13" t="s">
        <v>361</v>
      </c>
      <c r="C16" s="14" t="s">
        <v>362</v>
      </c>
      <c r="D16" s="13" t="s">
        <v>363</v>
      </c>
      <c r="E16" s="8">
        <v>1.2</v>
      </c>
      <c r="F16" s="8">
        <v>1.2</v>
      </c>
      <c r="G16" s="13" t="s">
        <v>28</v>
      </c>
      <c r="H16" s="9" t="s">
        <v>323</v>
      </c>
      <c r="I16" s="9">
        <v>18</v>
      </c>
      <c r="J16" s="9">
        <f t="shared" si="0"/>
        <v>21.6</v>
      </c>
    </row>
    <row r="17" spans="1:10">
      <c r="A17" s="6" t="s">
        <v>364</v>
      </c>
      <c r="B17" s="6" t="s">
        <v>365</v>
      </c>
      <c r="C17" s="7" t="s">
        <v>366</v>
      </c>
      <c r="D17" s="6" t="s">
        <v>363</v>
      </c>
      <c r="E17" s="20">
        <v>2.3</v>
      </c>
      <c r="F17" s="20">
        <v>2.3</v>
      </c>
      <c r="G17" s="6" t="s">
        <v>28</v>
      </c>
      <c r="H17" s="9" t="s">
        <v>323</v>
      </c>
      <c r="I17" s="9">
        <v>18</v>
      </c>
      <c r="J17" s="9">
        <f t="shared" si="0"/>
        <v>41.4</v>
      </c>
    </row>
    <row r="18" spans="1:10">
      <c r="A18" s="16" t="s">
        <v>367</v>
      </c>
      <c r="B18" s="16" t="s">
        <v>368</v>
      </c>
      <c r="C18" s="17" t="s">
        <v>369</v>
      </c>
      <c r="D18" s="16" t="s">
        <v>370</v>
      </c>
      <c r="E18" s="8">
        <v>1</v>
      </c>
      <c r="F18" s="8">
        <v>1</v>
      </c>
      <c r="G18" s="16" t="s">
        <v>28</v>
      </c>
      <c r="H18" s="9" t="s">
        <v>323</v>
      </c>
      <c r="I18" s="9">
        <v>18</v>
      </c>
      <c r="J18" s="9">
        <f t="shared" si="0"/>
        <v>18</v>
      </c>
    </row>
    <row r="19" spans="1:10">
      <c r="A19" s="6" t="s">
        <v>371</v>
      </c>
      <c r="B19" s="6" t="s">
        <v>372</v>
      </c>
      <c r="C19" s="7" t="s">
        <v>102</v>
      </c>
      <c r="D19" s="6" t="s">
        <v>372</v>
      </c>
      <c r="E19" s="12">
        <v>1</v>
      </c>
      <c r="F19" s="12">
        <v>1</v>
      </c>
      <c r="G19" s="10" t="s">
        <v>28</v>
      </c>
      <c r="H19" s="9" t="s">
        <v>323</v>
      </c>
      <c r="I19" s="9">
        <v>18</v>
      </c>
      <c r="J19" s="9">
        <f t="shared" si="0"/>
        <v>18</v>
      </c>
    </row>
    <row r="20" spans="1:10">
      <c r="A20" s="21" t="s">
        <v>373</v>
      </c>
      <c r="B20" s="21" t="s">
        <v>374</v>
      </c>
      <c r="C20" s="21" t="s">
        <v>375</v>
      </c>
      <c r="D20" s="10" t="s">
        <v>376</v>
      </c>
      <c r="E20" s="8"/>
      <c r="F20" s="8">
        <v>6</v>
      </c>
      <c r="G20" s="13" t="s">
        <v>28</v>
      </c>
      <c r="H20" s="9" t="s">
        <v>377</v>
      </c>
      <c r="I20" s="9">
        <v>15</v>
      </c>
      <c r="J20" s="9">
        <f t="shared" si="0"/>
        <v>90</v>
      </c>
    </row>
    <row r="21" spans="1:10">
      <c r="A21" s="9" t="s">
        <v>378</v>
      </c>
      <c r="B21" s="9" t="s">
        <v>379</v>
      </c>
      <c r="C21" s="9" t="s">
        <v>380</v>
      </c>
      <c r="D21" s="9" t="s">
        <v>381</v>
      </c>
      <c r="E21" s="12">
        <v>2</v>
      </c>
      <c r="F21" s="12">
        <v>2</v>
      </c>
      <c r="G21" s="10" t="s">
        <v>28</v>
      </c>
      <c r="H21" s="9" t="s">
        <v>323</v>
      </c>
      <c r="I21" s="9">
        <v>18</v>
      </c>
      <c r="J21" s="9">
        <f t="shared" si="0"/>
        <v>36</v>
      </c>
    </row>
    <row r="22" spans="1:10">
      <c r="A22" s="6" t="s">
        <v>382</v>
      </c>
      <c r="B22" s="6" t="s">
        <v>383</v>
      </c>
      <c r="C22" s="6" t="s">
        <v>384</v>
      </c>
      <c r="D22" s="6" t="s">
        <v>385</v>
      </c>
      <c r="E22" s="8">
        <v>1.5</v>
      </c>
      <c r="F22" s="12">
        <v>1.5</v>
      </c>
      <c r="G22" s="10" t="s">
        <v>28</v>
      </c>
      <c r="H22" s="9" t="s">
        <v>323</v>
      </c>
      <c r="I22" s="9">
        <v>18</v>
      </c>
      <c r="J22" s="9">
        <f t="shared" si="0"/>
        <v>27</v>
      </c>
    </row>
    <row r="23" spans="1:10">
      <c r="A23" s="22" t="s">
        <v>386</v>
      </c>
      <c r="B23" s="6" t="s">
        <v>387</v>
      </c>
      <c r="C23" s="6" t="s">
        <v>388</v>
      </c>
      <c r="D23" s="6" t="s">
        <v>389</v>
      </c>
      <c r="E23" s="8">
        <v>6</v>
      </c>
      <c r="F23" s="12">
        <v>6</v>
      </c>
      <c r="G23" s="10" t="s">
        <v>28</v>
      </c>
      <c r="H23" s="9" t="s">
        <v>323</v>
      </c>
      <c r="I23" s="9">
        <v>18</v>
      </c>
      <c r="J23" s="9">
        <f t="shared" si="0"/>
        <v>108</v>
      </c>
    </row>
    <row r="24" spans="1:10">
      <c r="A24" s="23" t="s">
        <v>390</v>
      </c>
      <c r="B24" s="24" t="s">
        <v>391</v>
      </c>
      <c r="C24" s="24" t="s">
        <v>112</v>
      </c>
      <c r="D24" s="24" t="s">
        <v>392</v>
      </c>
      <c r="E24" s="25">
        <v>4.5</v>
      </c>
      <c r="F24" s="25">
        <v>4.5</v>
      </c>
      <c r="G24" s="26" t="s">
        <v>28</v>
      </c>
      <c r="H24" s="24" t="s">
        <v>323</v>
      </c>
      <c r="I24" s="30">
        <v>18</v>
      </c>
      <c r="J24" s="30">
        <f t="shared" si="0"/>
        <v>81</v>
      </c>
    </row>
    <row r="25" spans="1:10">
      <c r="A25" s="27"/>
      <c r="B25" s="27"/>
      <c r="C25" s="27"/>
      <c r="D25" s="27"/>
      <c r="E25" s="27"/>
      <c r="F25" s="27"/>
      <c r="G25" s="28"/>
      <c r="H25" s="27"/>
      <c r="I25" s="27"/>
      <c r="J25" s="27">
        <f>SUM(J2:J24)</f>
        <v>814.914</v>
      </c>
    </row>
  </sheetData>
  <pageMargins left="0.75" right="0.75" top="1" bottom="1" header="0.511805555555556" footer="0.511805555555556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著作</vt:lpstr>
      <vt:lpstr>发表</vt:lpstr>
      <vt:lpstr>纵向考核</vt:lpstr>
      <vt:lpstr>横向考核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fh</dc:creator>
  <cp:lastModifiedBy>陈柳华</cp:lastModifiedBy>
  <dcterms:created xsi:type="dcterms:W3CDTF">2018-12-23T08:16:00Z</dcterms:created>
  <dcterms:modified xsi:type="dcterms:W3CDTF">2019-12-24T13:23:50Z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2052-11.3.0.8632</vt:lpwstr>
  </property>
</Properties>
</file>